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450" activeTab="0"/>
  </bookViews>
  <sheets>
    <sheet name="EGOISTEN" sheetId="1" r:id="rId1"/>
  </sheets>
  <definedNames>
    <definedName name="_Regression_Int" localSheetId="0" hidden="1">1</definedName>
    <definedName name="DD">'EGOISTEN'!$L$7</definedName>
    <definedName name="DK">'EGOISTEN'!$K$7</definedName>
    <definedName name="_xlnm.Print_Area" localSheetId="0">'EGOISTEN'!$A$1:$P$67</definedName>
    <definedName name="Druckbereich_MI" localSheetId="0">'EGOISTEN'!$A$1:$P$67</definedName>
    <definedName name="KD">'EGOISTEN'!$L$6</definedName>
    <definedName name="KK">'EGOISTEN'!$K$6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<sst xmlns="http://schemas.openxmlformats.org/spreadsheetml/2006/main" count="47" uniqueCount="33">
  <si>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Konstantendefinitionsteil</t>
  </si>
  <si>
    <t>Auszahlungsmatrix (Auszahlungen sind spaltenweise angeordnet)</t>
  </si>
  <si>
    <t>Grundrate</t>
  </si>
  <si>
    <t>iK</t>
  </si>
  <si>
    <t>TfT</t>
  </si>
  <si>
    <t>hB</t>
  </si>
  <si>
    <t>iV</t>
  </si>
  <si>
    <t>iB</t>
  </si>
  <si>
    <t>Zufall</t>
  </si>
  <si>
    <t>Pawlow</t>
  </si>
  <si>
    <t>r</t>
  </si>
  <si>
    <t>Ablauftabelle</t>
  </si>
  <si>
    <t>Zeit</t>
  </si>
  <si>
    <t>Zuf</t>
  </si>
  <si>
    <t>Paw</t>
  </si>
  <si>
    <t>ik</t>
  </si>
  <si>
    <t>tft</t>
  </si>
  <si>
    <t>hb</t>
  </si>
  <si>
    <t>iv</t>
  </si>
  <si>
    <t>ib</t>
  </si>
  <si>
    <t>zuf</t>
  </si>
  <si>
    <t>paw</t>
  </si>
  <si>
    <t>sum</t>
  </si>
  <si>
    <t>Dieser Tabellenteil enthält die nicht normalisierten Populationsgrößen.</t>
  </si>
  <si>
    <t>Nur die Verhältnisse der Zahlen zueinander sind von Bedeutung.</t>
  </si>
  <si>
    <t>Gelbe Felder sind Eingabefelder.</t>
  </si>
  <si>
    <t>Aktion des Gegenüber</t>
  </si>
  <si>
    <t>K</t>
  </si>
  <si>
    <t>D</t>
  </si>
  <si>
    <t>Aktion</t>
  </si>
  <si>
    <t>Gewinn bei</t>
  </si>
  <si>
    <t>Summe</t>
  </si>
  <si>
    <t>Spielmatrix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</si>
</sst>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d&quot;. &quot;m\o\n\ad\ yyyy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name val="Courier"/>
      <family val="0"/>
    </font>
    <font>
      <sz val="8"/>
      <name val="Arial"/>
      <family val="0"/>
    </font>
    <font>
      <sz val="8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5" fillId="0" borderId="0">
      <alignment/>
      <protection locked="0"/>
    </xf>
    <xf numFmtId="172" fontId="5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9" fontId="4" fillId="0" borderId="0" applyFont="0" applyFill="0" applyBorder="0" applyAlignment="0" applyProtection="0"/>
    <xf numFmtId="176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5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2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 applyProtection="1">
      <alignment/>
      <protection/>
    </xf>
    <xf numFmtId="0" fontId="0" fillId="0" borderId="4" xfId="0" applyFill="1" applyBorder="1" applyAlignment="1">
      <alignment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right"/>
      <protection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6" fillId="3" borderId="2" xfId="0" applyFont="1" applyFill="1" applyBorder="1" applyAlignment="1" applyProtection="1">
      <alignment horizontal="right"/>
      <protection/>
    </xf>
    <xf numFmtId="0" fontId="6" fillId="3" borderId="11" xfId="0" applyFont="1" applyFill="1" applyBorder="1" applyAlignment="1">
      <alignment horizontal="right"/>
    </xf>
    <xf numFmtId="0" fontId="6" fillId="3" borderId="12" xfId="0" applyFont="1" applyFill="1" applyBorder="1" applyAlignment="1" applyProtection="1">
      <alignment horizontal="right"/>
      <protection/>
    </xf>
    <xf numFmtId="0" fontId="6" fillId="3" borderId="4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6" fillId="3" borderId="2" xfId="0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3" borderId="9" xfId="0" applyFont="1" applyFill="1" applyBorder="1" applyAlignment="1">
      <alignment/>
    </xf>
    <xf numFmtId="0" fontId="6" fillId="3" borderId="6" xfId="0" applyFont="1" applyFill="1" applyBorder="1" applyAlignment="1" applyProtection="1">
      <alignment horizontal="left"/>
      <protection/>
    </xf>
    <xf numFmtId="0" fontId="7" fillId="3" borderId="13" xfId="0" applyFont="1" applyFill="1" applyBorder="1" applyAlignment="1">
      <alignment horizontal="right"/>
    </xf>
    <xf numFmtId="0" fontId="7" fillId="3" borderId="10" xfId="0" applyFont="1" applyFill="1" applyBorder="1" applyAlignment="1">
      <alignment/>
    </xf>
    <xf numFmtId="0" fontId="7" fillId="3" borderId="14" xfId="0" applyFont="1" applyFill="1" applyBorder="1" applyAlignment="1">
      <alignment horizontal="right"/>
    </xf>
    <xf numFmtId="0" fontId="0" fillId="2" borderId="15" xfId="0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775"/>
          <c:w val="0.93925"/>
          <c:h val="0.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EGOISTEN!$B$16</c:f>
              <c:strCache>
                <c:ptCount val="1"/>
                <c:pt idx="0">
                  <c:v>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EGOISTEN!$A$17:$A$68</c:f>
              <c:numCache/>
            </c:numRef>
          </c:xVal>
          <c:yVal>
            <c:numRef>
              <c:f>EGOISTEN!$B$17:$B$68</c:f>
              <c:numCache/>
            </c:numRef>
          </c:yVal>
          <c:smooth val="1"/>
        </c:ser>
        <c:ser>
          <c:idx val="1"/>
          <c:order val="1"/>
          <c:tx>
            <c:strRef>
              <c:f>EGOISTEN!$C$16</c:f>
              <c:strCache>
                <c:ptCount val="1"/>
                <c:pt idx="0">
                  <c:v>TfT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EGOISTEN!$A$17:$A$68</c:f>
              <c:numCache/>
            </c:numRef>
          </c:xVal>
          <c:yVal>
            <c:numRef>
              <c:f>EGOISTEN!$C$17:$C$68</c:f>
              <c:numCache/>
            </c:numRef>
          </c:yVal>
          <c:smooth val="1"/>
        </c:ser>
        <c:ser>
          <c:idx val="2"/>
          <c:order val="2"/>
          <c:tx>
            <c:strRef>
              <c:f>EGOISTEN!$D$16</c:f>
              <c:strCache>
                <c:ptCount val="1"/>
                <c:pt idx="0">
                  <c:v>hB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EGOISTEN!$A$17:$A$68</c:f>
              <c:numCache/>
            </c:numRef>
          </c:xVal>
          <c:yVal>
            <c:numRef>
              <c:f>EGOISTEN!$D$17:$D$68</c:f>
              <c:numCache/>
            </c:numRef>
          </c:yVal>
          <c:smooth val="1"/>
        </c:ser>
        <c:ser>
          <c:idx val="3"/>
          <c:order val="3"/>
          <c:tx>
            <c:strRef>
              <c:f>EGOISTEN!$E$16</c:f>
              <c:strCache>
                <c:ptCount val="1"/>
                <c:pt idx="0">
                  <c:v>iV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EGOISTEN!$A$17:$A$68</c:f>
              <c:numCache/>
            </c:numRef>
          </c:xVal>
          <c:yVal>
            <c:numRef>
              <c:f>EGOISTEN!$E$17:$E$68</c:f>
              <c:numCache/>
            </c:numRef>
          </c:yVal>
          <c:smooth val="1"/>
        </c:ser>
        <c:ser>
          <c:idx val="4"/>
          <c:order val="4"/>
          <c:tx>
            <c:strRef>
              <c:f>EGOISTEN!$F$16</c:f>
              <c:strCache>
                <c:ptCount val="1"/>
                <c:pt idx="0">
                  <c:v>iB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EGOISTEN!$A$17:$A$68</c:f>
              <c:numCache/>
            </c:numRef>
          </c:xVal>
          <c:yVal>
            <c:numRef>
              <c:f>EGOISTEN!$F$17:$F$68</c:f>
              <c:numCache/>
            </c:numRef>
          </c:yVal>
          <c:smooth val="1"/>
        </c:ser>
        <c:ser>
          <c:idx val="5"/>
          <c:order val="5"/>
          <c:tx>
            <c:strRef>
              <c:f>EGOISTEN!$G$16</c:f>
              <c:strCache>
                <c:ptCount val="1"/>
                <c:pt idx="0">
                  <c:v>Zuf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EGOISTEN!$A$17:$A$68</c:f>
              <c:numCache/>
            </c:numRef>
          </c:xVal>
          <c:yVal>
            <c:numRef>
              <c:f>EGOISTEN!$G$17:$G$68</c:f>
              <c:numCache/>
            </c:numRef>
          </c:yVal>
          <c:smooth val="1"/>
        </c:ser>
        <c:ser>
          <c:idx val="6"/>
          <c:order val="6"/>
          <c:tx>
            <c:strRef>
              <c:f>EGOISTEN!$H$16</c:f>
              <c:strCache>
                <c:ptCount val="1"/>
                <c:pt idx="0">
                  <c:v>Paw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EGOISTEN!$A$17:$A$68</c:f>
              <c:numCache/>
            </c:numRef>
          </c:xVal>
          <c:yVal>
            <c:numRef>
              <c:f>EGOISTEN!$H$17:$H$68</c:f>
              <c:numCache/>
            </c:numRef>
          </c:yVal>
          <c:smooth val="1"/>
        </c:ser>
        <c:axId val="14462506"/>
        <c:axId val="58388819"/>
      </c:scatterChart>
      <c:valAx>
        <c:axId val="1446250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88819"/>
        <c:crosses val="autoZero"/>
        <c:crossBetween val="midCat"/>
        <c:dispUnits/>
      </c:valAx>
      <c:valAx>
        <c:axId val="58388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462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084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17</xdr:row>
      <xdr:rowOff>57150</xdr:rowOff>
    </xdr:from>
    <xdr:to>
      <xdr:col>16</xdr:col>
      <xdr:colOff>28575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7429500" y="3305175"/>
        <a:ext cx="7439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workbookViewId="0" topLeftCell="G4">
      <selection activeCell="L8" sqref="L8"/>
    </sheetView>
  </sheetViews>
  <sheetFormatPr defaultColWidth="9.796875" defaultRowHeight="15"/>
  <cols>
    <col min="2" max="7" width="9.796875" style="0" customWidth="1"/>
    <col min="8" max="8" width="8.796875" style="0" customWidth="1"/>
  </cols>
  <sheetData>
    <row r="1" ht="15">
      <c r="A1" s="2" t="s">
        <v>0</v>
      </c>
    </row>
    <row r="2" ht="15">
      <c r="A2" s="2"/>
    </row>
    <row r="3" spans="1:10" ht="15">
      <c r="A3" s="24" t="s">
        <v>1</v>
      </c>
      <c r="J3" s="26" t="s">
        <v>32</v>
      </c>
    </row>
    <row r="4" spans="1:12" ht="15.75" thickBot="1">
      <c r="A4" s="19"/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J4" s="32" t="s">
        <v>30</v>
      </c>
      <c r="K4" s="29" t="s">
        <v>26</v>
      </c>
      <c r="L4" s="14"/>
    </row>
    <row r="5" spans="1:12" ht="15">
      <c r="A5" s="21" t="s">
        <v>3</v>
      </c>
      <c r="B5" s="8">
        <f>KK</f>
        <v>2</v>
      </c>
      <c r="C5" s="8">
        <f>KK</f>
        <v>2</v>
      </c>
      <c r="D5" s="8">
        <f>DK</f>
        <v>4</v>
      </c>
      <c r="E5" s="8">
        <f>KK</f>
        <v>2</v>
      </c>
      <c r="F5" s="8">
        <f>DK</f>
        <v>4</v>
      </c>
      <c r="G5" s="8">
        <f>(DK+KK)/2</f>
        <v>3</v>
      </c>
      <c r="H5" s="8">
        <f>KK</f>
        <v>2</v>
      </c>
      <c r="J5" s="30" t="s">
        <v>29</v>
      </c>
      <c r="K5" s="28" t="s">
        <v>27</v>
      </c>
      <c r="L5" s="31" t="s">
        <v>28</v>
      </c>
    </row>
    <row r="6" spans="1:12" ht="15">
      <c r="A6" s="21" t="s">
        <v>4</v>
      </c>
      <c r="B6" s="8">
        <f>KK</f>
        <v>2</v>
      </c>
      <c r="C6" s="8">
        <f>KK</f>
        <v>2</v>
      </c>
      <c r="D6" s="8">
        <f>(DK+DD+KD+KK)/4</f>
        <v>1.25</v>
      </c>
      <c r="E6" s="8">
        <f>KK</f>
        <v>2</v>
      </c>
      <c r="F6" s="8">
        <f>DD</f>
        <v>0</v>
      </c>
      <c r="G6" s="8">
        <f>(KK+KD+DK+DD)/4</f>
        <v>1.25</v>
      </c>
      <c r="H6" s="8">
        <f>KK</f>
        <v>2</v>
      </c>
      <c r="J6" s="32" t="s">
        <v>27</v>
      </c>
      <c r="K6" s="33">
        <v>2</v>
      </c>
      <c r="L6" s="4">
        <v>-1</v>
      </c>
    </row>
    <row r="7" spans="1:12" ht="15">
      <c r="A7" s="21" t="s">
        <v>5</v>
      </c>
      <c r="B7" s="8">
        <f>KD</f>
        <v>-1</v>
      </c>
      <c r="C7" s="8">
        <f>(KD+DD+DK+KK)/4</f>
        <v>1.25</v>
      </c>
      <c r="D7" s="8">
        <f>(KK+DD)/2</f>
        <v>1</v>
      </c>
      <c r="E7" s="8">
        <f>DK</f>
        <v>4</v>
      </c>
      <c r="F7" s="8">
        <f>DK</f>
        <v>4</v>
      </c>
      <c r="G7" s="8">
        <f>(KD+DD+DK+KK)/4</f>
        <v>1.25</v>
      </c>
      <c r="H7" s="8">
        <f>(KD+DD+KK)/3</f>
        <v>0.3333333333333333</v>
      </c>
      <c r="J7" s="30" t="s">
        <v>28</v>
      </c>
      <c r="K7" s="33">
        <v>4</v>
      </c>
      <c r="L7" s="4">
        <v>0</v>
      </c>
    </row>
    <row r="8" spans="1:13" ht="15">
      <c r="A8" s="21" t="s">
        <v>6</v>
      </c>
      <c r="B8" s="8">
        <f>KK</f>
        <v>2</v>
      </c>
      <c r="C8" s="8">
        <f>KK</f>
        <v>2</v>
      </c>
      <c r="D8" s="8">
        <f>KD</f>
        <v>-1</v>
      </c>
      <c r="E8" s="8">
        <f>KK</f>
        <v>2</v>
      </c>
      <c r="F8" s="8">
        <f>DD</f>
        <v>0</v>
      </c>
      <c r="G8" s="8">
        <f>(KD+DD)/2</f>
        <v>-0.5</v>
      </c>
      <c r="H8" s="8">
        <f>KK</f>
        <v>2</v>
      </c>
      <c r="M8" s="27"/>
    </row>
    <row r="9" spans="1:10" ht="15">
      <c r="A9" s="21" t="s">
        <v>7</v>
      </c>
      <c r="B9" s="8">
        <f>KD</f>
        <v>-1</v>
      </c>
      <c r="C9" s="8">
        <f>DD</f>
        <v>0</v>
      </c>
      <c r="D9" s="8">
        <f>KD</f>
        <v>-1</v>
      </c>
      <c r="E9" s="8">
        <f>DD</f>
        <v>0</v>
      </c>
      <c r="F9" s="8">
        <f>DD</f>
        <v>0</v>
      </c>
      <c r="G9" s="8">
        <f>(KD+DD)/2</f>
        <v>-0.5</v>
      </c>
      <c r="H9" s="8">
        <f>(KD+DD)/2</f>
        <v>-0.5</v>
      </c>
      <c r="J9" s="24" t="s">
        <v>2</v>
      </c>
    </row>
    <row r="10" spans="1:12" ht="15">
      <c r="A10" s="21" t="s">
        <v>8</v>
      </c>
      <c r="B10" s="8">
        <f>(KK+KD)/2</f>
        <v>0.5</v>
      </c>
      <c r="C10" s="8">
        <f>(KK+KD+DK+DD)/4</f>
        <v>1.25</v>
      </c>
      <c r="D10" s="8">
        <f>(KD+DD+DK+KK)/4</f>
        <v>1.25</v>
      </c>
      <c r="E10" s="8">
        <f>(DK+DD)/2</f>
        <v>2</v>
      </c>
      <c r="F10" s="8">
        <f>(DK+DD)/2</f>
        <v>2</v>
      </c>
      <c r="G10" s="8">
        <f>(KD+DD+DK+KK)/4</f>
        <v>1.25</v>
      </c>
      <c r="H10" s="8">
        <f>(KD+DD+DK+KK)/4</f>
        <v>1.25</v>
      </c>
      <c r="J10" s="25" t="s">
        <v>10</v>
      </c>
      <c r="L10" s="34" t="s">
        <v>25</v>
      </c>
    </row>
    <row r="11" spans="1:16" ht="15">
      <c r="A11" s="21" t="s">
        <v>9</v>
      </c>
      <c r="B11" s="8">
        <f>KK</f>
        <v>2</v>
      </c>
      <c r="C11" s="8">
        <f>KK</f>
        <v>2</v>
      </c>
      <c r="D11" s="8">
        <f>(DK+DD+KK)/3</f>
        <v>2</v>
      </c>
      <c r="E11" s="8">
        <f>KK</f>
        <v>2</v>
      </c>
      <c r="F11" s="8">
        <f>(DK+DD)/2</f>
        <v>2</v>
      </c>
      <c r="G11" s="8">
        <f>(KD+DD+DK+KK)/4</f>
        <v>1.25</v>
      </c>
      <c r="H11" s="8">
        <f>KK</f>
        <v>2</v>
      </c>
      <c r="I11" s="6"/>
      <c r="J11" s="5">
        <v>0.1</v>
      </c>
      <c r="K11" s="6"/>
      <c r="L11" s="6"/>
      <c r="M11" s="6"/>
      <c r="N11" s="6"/>
      <c r="O11" s="6"/>
      <c r="P11" s="6"/>
    </row>
    <row r="12" spans="1:16" ht="15">
      <c r="A12" s="23" t="s">
        <v>31</v>
      </c>
      <c r="B12" s="22">
        <f>SUM(B5:B11)</f>
        <v>6.5</v>
      </c>
      <c r="C12" s="22">
        <f aca="true" t="shared" si="0" ref="C12:H12">SUM(C5:C11)</f>
        <v>10.5</v>
      </c>
      <c r="D12" s="22">
        <f t="shared" si="0"/>
        <v>7.5</v>
      </c>
      <c r="E12" s="22">
        <f t="shared" si="0"/>
        <v>14</v>
      </c>
      <c r="F12" s="22">
        <f t="shared" si="0"/>
        <v>12</v>
      </c>
      <c r="G12" s="22">
        <f t="shared" si="0"/>
        <v>7</v>
      </c>
      <c r="H12" s="22">
        <f t="shared" si="0"/>
        <v>9.083333333333332</v>
      </c>
      <c r="I12" s="6"/>
      <c r="J12" s="6"/>
      <c r="K12" s="6"/>
      <c r="L12" s="6"/>
      <c r="M12" s="6"/>
      <c r="N12" s="6"/>
      <c r="O12" s="6"/>
      <c r="P12" s="6"/>
    </row>
    <row r="13" spans="9:16" ht="15">
      <c r="I13" s="6"/>
      <c r="J13" s="6"/>
      <c r="K13" s="6"/>
      <c r="L13" s="6"/>
      <c r="M13" s="6"/>
      <c r="N13" s="6"/>
      <c r="O13" s="6"/>
      <c r="P13" s="6"/>
    </row>
    <row r="14" spans="9:16" ht="15">
      <c r="I14" s="12" t="s">
        <v>23</v>
      </c>
      <c r="J14" s="13"/>
      <c r="K14" s="13"/>
      <c r="L14" s="13"/>
      <c r="M14" s="13"/>
      <c r="N14" s="13"/>
      <c r="O14" s="13"/>
      <c r="P14" s="14"/>
    </row>
    <row r="15" spans="1:16" ht="15">
      <c r="A15" s="2" t="s">
        <v>11</v>
      </c>
      <c r="I15" s="15" t="s">
        <v>24</v>
      </c>
      <c r="J15" s="16"/>
      <c r="K15" s="16"/>
      <c r="L15" s="16"/>
      <c r="M15" s="16"/>
      <c r="N15" s="16"/>
      <c r="O15" s="16"/>
      <c r="P15" s="17"/>
    </row>
    <row r="16" spans="1:16" s="3" customFormat="1" ht="15" customHeight="1">
      <c r="A16" s="10" t="s">
        <v>12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13</v>
      </c>
      <c r="H16" s="11" t="s">
        <v>14</v>
      </c>
      <c r="I16" s="18" t="s">
        <v>15</v>
      </c>
      <c r="J16" s="18" t="s">
        <v>16</v>
      </c>
      <c r="K16" s="18" t="s">
        <v>17</v>
      </c>
      <c r="L16" s="18" t="s">
        <v>18</v>
      </c>
      <c r="M16" s="18" t="s">
        <v>19</v>
      </c>
      <c r="N16" s="18" t="s">
        <v>20</v>
      </c>
      <c r="O16" s="18" t="s">
        <v>21</v>
      </c>
      <c r="P16" s="18" t="s">
        <v>22</v>
      </c>
    </row>
    <row r="17" spans="1:16" ht="15">
      <c r="A17" s="8"/>
      <c r="B17" s="7"/>
      <c r="C17" s="7"/>
      <c r="D17" s="7"/>
      <c r="E17" s="7"/>
      <c r="F17" s="7"/>
      <c r="G17" s="7"/>
      <c r="H17" s="9"/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1">
        <f aca="true" t="shared" si="1" ref="P17:P32">SUM(I17:O17)</f>
        <v>7</v>
      </c>
    </row>
    <row r="18" spans="1:16" ht="15">
      <c r="A18" s="1">
        <v>0</v>
      </c>
      <c r="B18" s="1">
        <f aca="true" t="shared" si="2" ref="B18:B34">I17/$P17</f>
        <v>0.14285714285714285</v>
      </c>
      <c r="C18" s="1">
        <f aca="true" t="shared" si="3" ref="C18:H33">J17/$P17</f>
        <v>0.14285714285714285</v>
      </c>
      <c r="D18" s="1">
        <f t="shared" si="3"/>
        <v>0.14285714285714285</v>
      </c>
      <c r="E18" s="1">
        <f t="shared" si="3"/>
        <v>0.14285714285714285</v>
      </c>
      <c r="F18" s="1">
        <f t="shared" si="3"/>
        <v>0.14285714285714285</v>
      </c>
      <c r="G18" s="1">
        <f t="shared" si="3"/>
        <v>0.14285714285714285</v>
      </c>
      <c r="H18" s="1">
        <f t="shared" si="3"/>
        <v>0.14285714285714285</v>
      </c>
      <c r="I18" s="1">
        <f aca="true" t="shared" si="4" ref="I18:I49">B18*(1+$J$11*($B18*B$5+$C18*B$6+$D18*B$7+$E18*B$8+$F18*B$9+$G18*B$10+$H18*B$11))</f>
        <v>0.15612244897959185</v>
      </c>
      <c r="J18" s="1">
        <f aca="true" t="shared" si="5" ref="J18:J49">C18*(1+$J$11*($B18*C$5+$C18*C$6+$D18*C$7+$E18*C$8+$F18*C$9+$G18*C$10+$H18*C$11))</f>
        <v>0.16428571428571426</v>
      </c>
      <c r="K18" s="1">
        <f aca="true" t="shared" si="6" ref="K18:K49">D18*(1+$J$11*($B18*D$5+$C18*D$6+$D18*D$7+$E18*D$8+$F18*D$9+$G18*D$10+$H18*D$11))</f>
        <v>0.15816326530612246</v>
      </c>
      <c r="L18" s="1">
        <f aca="true" t="shared" si="7" ref="L18:L49">E18*(1+$J$11*($B18*E$5+$C18*E$6+$D18*E$7+$E18*E$8+$F18*E$9+$G18*E$10+$H18*E$11))</f>
        <v>0.1714285714285714</v>
      </c>
      <c r="M18" s="1">
        <f aca="true" t="shared" si="8" ref="M18:M49">F18*(1+$J$11*($B18*F$5+$C18*F$6+$D18*F$7+$E18*F$8+$F18*F$9+$G18*F$10+$H18*F$11))</f>
        <v>0.1673469387755102</v>
      </c>
      <c r="N18" s="1">
        <f aca="true" t="shared" si="9" ref="N18:N49">G18*(1+$J$11*($B18*G$5+$C18*G$6+$D18*G$7+$E18*G$8+$F18*G$9+$G18*G$10+$H18*G$11))</f>
        <v>0.15714285714285714</v>
      </c>
      <c r="O18" s="1">
        <f aca="true" t="shared" si="10" ref="O18:O49">H18*(1+$J$11*($B18*H$5+$C18*H$6+$D18*H$7+$E18*H$8+$F18*H$9+$G18*H$10+$H18*H$11))</f>
        <v>0.16139455782312925</v>
      </c>
      <c r="P18" s="1">
        <f t="shared" si="1"/>
        <v>1.1358843537414964</v>
      </c>
    </row>
    <row r="19" spans="1:16" ht="15">
      <c r="A19" s="1">
        <f aca="true" t="shared" si="11" ref="A19:A49">A18+1</f>
        <v>1</v>
      </c>
      <c r="B19" s="1">
        <f t="shared" si="2"/>
        <v>0.13744572540799524</v>
      </c>
      <c r="C19" s="1">
        <f t="shared" si="3"/>
        <v>0.1446324300044917</v>
      </c>
      <c r="D19" s="1">
        <f t="shared" si="3"/>
        <v>0.13924240155711937</v>
      </c>
      <c r="E19" s="1">
        <f t="shared" si="3"/>
        <v>0.15092079652642612</v>
      </c>
      <c r="F19" s="1">
        <f t="shared" si="3"/>
        <v>0.1473274442281779</v>
      </c>
      <c r="G19" s="1">
        <f t="shared" si="3"/>
        <v>0.1383440634825573</v>
      </c>
      <c r="H19" s="1">
        <f t="shared" si="3"/>
        <v>0.14208713879323254</v>
      </c>
      <c r="I19" s="1">
        <f t="shared" si="4"/>
        <v>0.15026631036520158</v>
      </c>
      <c r="J19" s="1">
        <f t="shared" si="5"/>
        <v>0.16628615037924713</v>
      </c>
      <c r="K19" s="1">
        <f t="shared" si="6"/>
        <v>0.15356587692615947</v>
      </c>
      <c r="L19" s="1">
        <f t="shared" si="7"/>
        <v>0.1808609156157381</v>
      </c>
      <c r="M19" s="1">
        <f t="shared" si="8"/>
        <v>0.17189598852842414</v>
      </c>
      <c r="N19" s="1">
        <f t="shared" si="9"/>
        <v>0.1517440085744054</v>
      </c>
      <c r="O19" s="1">
        <f t="shared" si="10"/>
        <v>0.16049953864733388</v>
      </c>
      <c r="P19" s="1">
        <f t="shared" si="1"/>
        <v>1.1351187890365098</v>
      </c>
    </row>
    <row r="20" spans="1:16" ht="15">
      <c r="A20" s="1">
        <f t="shared" si="11"/>
        <v>2</v>
      </c>
      <c r="B20" s="1">
        <f t="shared" si="2"/>
        <v>0.13237937017388973</v>
      </c>
      <c r="C20" s="1">
        <f t="shared" si="3"/>
        <v>0.14649228960467742</v>
      </c>
      <c r="D20" s="1">
        <f t="shared" si="3"/>
        <v>0.13528617305022886</v>
      </c>
      <c r="E20" s="1">
        <f t="shared" si="3"/>
        <v>0.15933214863728323</v>
      </c>
      <c r="F20" s="1">
        <f t="shared" si="3"/>
        <v>0.1514343610454459</v>
      </c>
      <c r="G20" s="1">
        <f t="shared" si="3"/>
        <v>0.13368117067571925</v>
      </c>
      <c r="H20" s="1">
        <f t="shared" si="3"/>
        <v>0.1413944868127556</v>
      </c>
      <c r="I20" s="1">
        <f t="shared" si="4"/>
        <v>0.14481398471609166</v>
      </c>
      <c r="J20" s="1">
        <f t="shared" si="5"/>
        <v>0.16839883111989146</v>
      </c>
      <c r="K20" s="1">
        <f t="shared" si="6"/>
        <v>0.14863949929022788</v>
      </c>
      <c r="L20" s="1">
        <f t="shared" si="7"/>
        <v>0.19068399326676455</v>
      </c>
      <c r="M20" s="1">
        <f t="shared" si="8"/>
        <v>0.17597904653644114</v>
      </c>
      <c r="N20" s="1">
        <f t="shared" si="9"/>
        <v>0.14621809172265313</v>
      </c>
      <c r="O20" s="1">
        <f t="shared" si="10"/>
        <v>0.15971463485931406</v>
      </c>
      <c r="P20" s="1">
        <f t="shared" si="1"/>
        <v>1.134448081511384</v>
      </c>
    </row>
    <row r="21" spans="1:16" ht="15">
      <c r="A21" s="1">
        <f t="shared" si="11"/>
        <v>3</v>
      </c>
      <c r="B21" s="1">
        <f t="shared" si="2"/>
        <v>0.12765148716472</v>
      </c>
      <c r="C21" s="1">
        <f t="shared" si="3"/>
        <v>0.14844119697001895</v>
      </c>
      <c r="D21" s="1">
        <f t="shared" si="3"/>
        <v>0.13102362436207823</v>
      </c>
      <c r="E21" s="1">
        <f t="shared" si="3"/>
        <v>0.16808525341479108</v>
      </c>
      <c r="F21" s="1">
        <f t="shared" si="3"/>
        <v>0.15512305005795474</v>
      </c>
      <c r="G21" s="1">
        <f t="shared" si="3"/>
        <v>0.12888918770778127</v>
      </c>
      <c r="H21" s="1">
        <f t="shared" si="3"/>
        <v>0.14078620032265562</v>
      </c>
      <c r="I21" s="1">
        <f t="shared" si="4"/>
        <v>0.1397557355630245</v>
      </c>
      <c r="J21" s="1">
        <f t="shared" si="5"/>
        <v>0.17063047344851212</v>
      </c>
      <c r="K21" s="1">
        <f t="shared" si="6"/>
        <v>0.14342706290666116</v>
      </c>
      <c r="L21" s="1">
        <f t="shared" si="7"/>
        <v>0.20089215248270084</v>
      </c>
      <c r="M21" s="1">
        <f t="shared" si="8"/>
        <v>0.17954021271097093</v>
      </c>
      <c r="N21" s="1">
        <f t="shared" si="9"/>
        <v>0.14058943331043822</v>
      </c>
      <c r="O21" s="1">
        <f t="shared" si="10"/>
        <v>0.15904832139107938</v>
      </c>
      <c r="P21" s="1">
        <f t="shared" si="1"/>
        <v>1.1338833918133873</v>
      </c>
    </row>
    <row r="22" spans="1:16" ht="15">
      <c r="A22" s="1">
        <f t="shared" si="11"/>
        <v>4</v>
      </c>
      <c r="B22" s="1">
        <f t="shared" si="2"/>
        <v>0.12325406348841318</v>
      </c>
      <c r="C22" s="1">
        <f t="shared" si="3"/>
        <v>0.15048326369400974</v>
      </c>
      <c r="D22" s="1">
        <f t="shared" si="3"/>
        <v>0.1264918984987357</v>
      </c>
      <c r="E22" s="1">
        <f t="shared" si="3"/>
        <v>0.17717179203182418</v>
      </c>
      <c r="F22" s="1">
        <f t="shared" si="3"/>
        <v>0.15834098462615048</v>
      </c>
      <c r="G22" s="1">
        <f t="shared" si="3"/>
        <v>0.12398932229318357</v>
      </c>
      <c r="H22" s="1">
        <f t="shared" si="3"/>
        <v>0.14026867536768306</v>
      </c>
      <c r="I22" s="1">
        <f t="shared" si="4"/>
        <v>0.13508050493774565</v>
      </c>
      <c r="J22" s="1">
        <f t="shared" si="5"/>
        <v>0.17298739043428638</v>
      </c>
      <c r="K22" s="1">
        <f t="shared" si="6"/>
        <v>0.13797259994399985</v>
      </c>
      <c r="L22" s="1">
        <f t="shared" si="7"/>
        <v>0.21147759850543502</v>
      </c>
      <c r="M22" s="1">
        <f t="shared" si="8"/>
        <v>0.1825275675461219</v>
      </c>
      <c r="N22" s="1">
        <f t="shared" si="9"/>
        <v>0.13488237013040602</v>
      </c>
      <c r="O22" s="1">
        <f t="shared" si="10"/>
        <v>0.15850831220770983</v>
      </c>
      <c r="P22" s="1">
        <f t="shared" si="1"/>
        <v>1.1334363437057047</v>
      </c>
    </row>
    <row r="23" spans="1:16" ht="15">
      <c r="A23" s="1">
        <f t="shared" si="11"/>
        <v>5</v>
      </c>
      <c r="B23" s="1">
        <f t="shared" si="2"/>
        <v>0.11917784857339914</v>
      </c>
      <c r="C23" s="1">
        <f t="shared" si="3"/>
        <v>0.15262206068733786</v>
      </c>
      <c r="D23" s="1">
        <f t="shared" si="3"/>
        <v>0.12172946518805494</v>
      </c>
      <c r="E23" s="1">
        <f t="shared" si="3"/>
        <v>0.18658092241335866</v>
      </c>
      <c r="F23" s="1">
        <f t="shared" si="3"/>
        <v>0.16103909898403165</v>
      </c>
      <c r="G23" s="1">
        <f t="shared" si="3"/>
        <v>0.11900303963204135</v>
      </c>
      <c r="H23" s="1">
        <f t="shared" si="3"/>
        <v>0.13984756452177638</v>
      </c>
      <c r="I23" s="1">
        <f t="shared" si="4"/>
        <v>0.1307761146158572</v>
      </c>
      <c r="J23" s="1">
        <f t="shared" si="5"/>
        <v>0.17547526717516534</v>
      </c>
      <c r="K23" s="1">
        <f t="shared" si="6"/>
        <v>0.13232050495746542</v>
      </c>
      <c r="L23" s="1">
        <f t="shared" si="7"/>
        <v>0.22243022134935347</v>
      </c>
      <c r="M23" s="1">
        <f t="shared" si="8"/>
        <v>0.18489431129563547</v>
      </c>
      <c r="N23" s="1">
        <f t="shared" si="9"/>
        <v>0.129120989820461</v>
      </c>
      <c r="O23" s="1">
        <f t="shared" si="10"/>
        <v>0.15810141304545028</v>
      </c>
      <c r="P23" s="1">
        <f t="shared" si="1"/>
        <v>1.1331188222593882</v>
      </c>
    </row>
    <row r="24" spans="1:16" ht="15">
      <c r="A24" s="1">
        <f t="shared" si="11"/>
        <v>6</v>
      </c>
      <c r="B24" s="1">
        <f t="shared" si="2"/>
        <v>0.11541253401394876</v>
      </c>
      <c r="C24" s="1">
        <f t="shared" si="3"/>
        <v>0.15486042922248483</v>
      </c>
      <c r="D24" s="1">
        <f t="shared" si="3"/>
        <v>0.11677548934684913</v>
      </c>
      <c r="E24" s="1">
        <f t="shared" si="3"/>
        <v>0.19629911442635609</v>
      </c>
      <c r="F24" s="1">
        <f t="shared" si="3"/>
        <v>0.16317292384832555</v>
      </c>
      <c r="G24" s="1">
        <f t="shared" si="3"/>
        <v>0.11395185331314109</v>
      </c>
      <c r="H24" s="1">
        <f t="shared" si="3"/>
        <v>0.13952765582889456</v>
      </c>
      <c r="I24" s="1">
        <f t="shared" si="4"/>
        <v>0.12682945326675846</v>
      </c>
      <c r="J24" s="1">
        <f t="shared" si="5"/>
        <v>0.1780989191132272</v>
      </c>
      <c r="K24" s="1">
        <f t="shared" si="6"/>
        <v>0.12651484836177093</v>
      </c>
      <c r="L24" s="1">
        <f t="shared" si="7"/>
        <v>0.23373738225076837</v>
      </c>
      <c r="M24" s="1">
        <f t="shared" si="8"/>
        <v>0.1865998418385323</v>
      </c>
      <c r="N24" s="1">
        <f t="shared" si="9"/>
        <v>0.12332890423217427</v>
      </c>
      <c r="O24" s="1">
        <f t="shared" si="10"/>
        <v>0.1578333771009474</v>
      </c>
      <c r="P24" s="1">
        <f t="shared" si="1"/>
        <v>1.132942726164179</v>
      </c>
    </row>
    <row r="25" spans="1:16" ht="15">
      <c r="A25" s="1">
        <f t="shared" si="11"/>
        <v>7</v>
      </c>
      <c r="B25" s="1">
        <f t="shared" si="2"/>
        <v>0.11194692400397577</v>
      </c>
      <c r="C25" s="1">
        <f t="shared" si="3"/>
        <v>0.1572002847100836</v>
      </c>
      <c r="D25" s="1">
        <f t="shared" si="3"/>
        <v>0.11166923573454957</v>
      </c>
      <c r="E25" s="1">
        <f t="shared" si="3"/>
        <v>0.2063099721220123</v>
      </c>
      <c r="F25" s="1">
        <f t="shared" si="3"/>
        <v>0.16470368495175935</v>
      </c>
      <c r="G25" s="1">
        <f t="shared" si="3"/>
        <v>0.10885713936284386</v>
      </c>
      <c r="H25" s="1">
        <f t="shared" si="3"/>
        <v>0.13931275911477556</v>
      </c>
      <c r="I25" s="1">
        <f t="shared" si="4"/>
        <v>0.12322664601399143</v>
      </c>
      <c r="J25" s="1">
        <f t="shared" si="5"/>
        <v>0.18086203774730256</v>
      </c>
      <c r="K25" s="1">
        <f t="shared" si="6"/>
        <v>0.12059876089944516</v>
      </c>
      <c r="L25" s="1">
        <f t="shared" si="7"/>
        <v>0.24538365939851298</v>
      </c>
      <c r="M25" s="1">
        <f t="shared" si="8"/>
        <v>0.1876107465159115</v>
      </c>
      <c r="N25" s="1">
        <f t="shared" si="9"/>
        <v>0.11752906067663965</v>
      </c>
      <c r="O25" s="1">
        <f t="shared" si="10"/>
        <v>0.15770876571869574</v>
      </c>
      <c r="P25" s="1">
        <f t="shared" si="1"/>
        <v>1.132919676970499</v>
      </c>
    </row>
    <row r="26" spans="1:16" ht="15">
      <c r="A26" s="1">
        <f t="shared" si="11"/>
        <v>8</v>
      </c>
      <c r="B26" s="1">
        <f t="shared" si="2"/>
        <v>0.10876909327191447</v>
      </c>
      <c r="C26" s="1">
        <f t="shared" si="3"/>
        <v>0.1596424189850241</v>
      </c>
      <c r="D26" s="1">
        <f t="shared" si="3"/>
        <v>0.10644952449050413</v>
      </c>
      <c r="E26" s="1">
        <f t="shared" si="3"/>
        <v>0.21659404844541572</v>
      </c>
      <c r="F26" s="1">
        <f t="shared" si="3"/>
        <v>0.16559933623678852</v>
      </c>
      <c r="G26" s="1">
        <f t="shared" si="3"/>
        <v>0.10373997651000291</v>
      </c>
      <c r="H26" s="1">
        <f t="shared" si="3"/>
        <v>0.13920560206035018</v>
      </c>
      <c r="I26" s="1">
        <f t="shared" si="4"/>
        <v>0.11995320407705147</v>
      </c>
      <c r="J26" s="1">
        <f t="shared" si="5"/>
        <v>0.18376693002932465</v>
      </c>
      <c r="K26" s="1">
        <f t="shared" si="6"/>
        <v>0.11461390188796898</v>
      </c>
      <c r="L26" s="1">
        <f t="shared" si="7"/>
        <v>0.25735055869631646</v>
      </c>
      <c r="M26" s="1">
        <f t="shared" si="8"/>
        <v>0.18790168564627338</v>
      </c>
      <c r="N26" s="1">
        <f t="shared" si="9"/>
        <v>0.11174359339932394</v>
      </c>
      <c r="O26" s="1">
        <f t="shared" si="10"/>
        <v>0.1577308163478029</v>
      </c>
      <c r="P26" s="1">
        <f t="shared" si="1"/>
        <v>1.1330606900840619</v>
      </c>
    </row>
    <row r="27" spans="1:16" ht="15">
      <c r="A27" s="1">
        <f t="shared" si="11"/>
        <v>9</v>
      </c>
      <c r="B27" s="1">
        <f t="shared" si="2"/>
        <v>0.10586653047521412</v>
      </c>
      <c r="C27" s="1">
        <f t="shared" si="3"/>
        <v>0.16218630796880878</v>
      </c>
      <c r="D27" s="1">
        <f t="shared" si="3"/>
        <v>0.1011542478624563</v>
      </c>
      <c r="E27" s="1">
        <f t="shared" si="3"/>
        <v>0.227128662170094</v>
      </c>
      <c r="F27" s="1">
        <f t="shared" si="3"/>
        <v>0.1658354996256493</v>
      </c>
      <c r="G27" s="1">
        <f t="shared" si="3"/>
        <v>0.09862101331132904</v>
      </c>
      <c r="H27" s="1">
        <f t="shared" si="3"/>
        <v>0.1392077385864484</v>
      </c>
      <c r="I27" s="1">
        <f t="shared" si="4"/>
        <v>0.11699415342186811</v>
      </c>
      <c r="J27" s="1">
        <f t="shared" si="5"/>
        <v>0.18681425917718514</v>
      </c>
      <c r="K27" s="1">
        <f t="shared" si="6"/>
        <v>0.10860001820310297</v>
      </c>
      <c r="L27" s="1">
        <f t="shared" si="7"/>
        <v>0.26961620136802056</v>
      </c>
      <c r="M27" s="1">
        <f t="shared" si="8"/>
        <v>0.18745614728831916</v>
      </c>
      <c r="N27" s="1">
        <f t="shared" si="9"/>
        <v>0.10599371459422541</v>
      </c>
      <c r="O27" s="1">
        <f t="shared" si="10"/>
        <v>0.1579013204501073</v>
      </c>
      <c r="P27" s="1">
        <f t="shared" si="1"/>
        <v>1.1333758145028288</v>
      </c>
    </row>
    <row r="28" spans="1:16" ht="15">
      <c r="A28" s="1">
        <f t="shared" si="11"/>
        <v>10</v>
      </c>
      <c r="B28" s="1">
        <f t="shared" si="2"/>
        <v>0.10322626610237774</v>
      </c>
      <c r="C28" s="1">
        <f t="shared" si="3"/>
        <v>0.16482993265489246</v>
      </c>
      <c r="D28" s="1">
        <f t="shared" si="3"/>
        <v>0.09581995381712102</v>
      </c>
      <c r="E28" s="1">
        <f t="shared" si="3"/>
        <v>0.23788773142851252</v>
      </c>
      <c r="F28" s="1">
        <f t="shared" si="3"/>
        <v>0.16539628328891898</v>
      </c>
      <c r="G28" s="1">
        <f t="shared" si="3"/>
        <v>0.09352036035877564</v>
      </c>
      <c r="H28" s="1">
        <f t="shared" si="3"/>
        <v>0.13931947234940154</v>
      </c>
      <c r="I28" s="1">
        <f t="shared" si="4"/>
        <v>0.11433414264166454</v>
      </c>
      <c r="J28" s="1">
        <f t="shared" si="5"/>
        <v>0.19000279619610932</v>
      </c>
      <c r="K28" s="1">
        <f t="shared" si="6"/>
        <v>0.1025945952502095</v>
      </c>
      <c r="L28" s="1">
        <f t="shared" si="7"/>
        <v>0.2821550066783813</v>
      </c>
      <c r="M28" s="1">
        <f t="shared" si="8"/>
        <v>0.18626705386618575</v>
      </c>
      <c r="N28" s="1">
        <f t="shared" si="9"/>
        <v>0.10029964136731111</v>
      </c>
      <c r="O28" s="1">
        <f t="shared" si="10"/>
        <v>0.1582205146446999</v>
      </c>
      <c r="P28" s="1">
        <f t="shared" si="1"/>
        <v>1.1338737506445613</v>
      </c>
    </row>
    <row r="29" spans="1:16" ht="15">
      <c r="A29" s="1">
        <f t="shared" si="11"/>
        <v>11</v>
      </c>
      <c r="B29" s="1">
        <f t="shared" si="2"/>
        <v>0.1008349850031101</v>
      </c>
      <c r="C29" s="1">
        <f t="shared" si="3"/>
        <v>0.16756962235707495</v>
      </c>
      <c r="D29" s="1">
        <f t="shared" si="3"/>
        <v>0.09048149777864478</v>
      </c>
      <c r="E29" s="1">
        <f t="shared" si="3"/>
        <v>0.24884164265905934</v>
      </c>
      <c r="F29" s="1">
        <f t="shared" si="3"/>
        <v>0.16427495015234322</v>
      </c>
      <c r="G29" s="1">
        <f t="shared" si="3"/>
        <v>0.08845750358917369</v>
      </c>
      <c r="H29" s="1">
        <f t="shared" si="3"/>
        <v>0.139539798460594</v>
      </c>
      <c r="I29" s="1">
        <f t="shared" si="4"/>
        <v>0.11195753156458806</v>
      </c>
      <c r="J29" s="1">
        <f t="shared" si="5"/>
        <v>0.19332919299022705</v>
      </c>
      <c r="K29" s="1">
        <f t="shared" si="6"/>
        <v>0.09663259602515652</v>
      </c>
      <c r="L29" s="1">
        <f t="shared" si="7"/>
        <v>0.29493739440964034</v>
      </c>
      <c r="M29" s="1">
        <f t="shared" si="8"/>
        <v>0.18433720150707988</v>
      </c>
      <c r="N29" s="1">
        <f t="shared" si="9"/>
        <v>0.09468055253520179</v>
      </c>
      <c r="O29" s="1">
        <f t="shared" si="10"/>
        <v>0.1586869891328061</v>
      </c>
      <c r="P29" s="1">
        <f t="shared" si="1"/>
        <v>1.1345614581646997</v>
      </c>
    </row>
    <row r="30" spans="1:16" ht="15">
      <c r="A30" s="1">
        <f t="shared" si="11"/>
        <v>12</v>
      </c>
      <c r="B30" s="1">
        <f t="shared" si="2"/>
        <v>0.0986791246599315</v>
      </c>
      <c r="C30" s="1">
        <f t="shared" si="3"/>
        <v>0.17039992994558628</v>
      </c>
      <c r="D30" s="1">
        <f t="shared" si="3"/>
        <v>0.08517175982821792</v>
      </c>
      <c r="E30" s="1">
        <f t="shared" si="3"/>
        <v>0.2599571775395401</v>
      </c>
      <c r="F30" s="1">
        <f t="shared" si="3"/>
        <v>0.16247440822224757</v>
      </c>
      <c r="G30" s="1">
        <f t="shared" si="3"/>
        <v>0.08345123294454217</v>
      </c>
      <c r="H30" s="1">
        <f t="shared" si="3"/>
        <v>0.13986636685993448</v>
      </c>
      <c r="I30" s="1">
        <f t="shared" si="4"/>
        <v>0.10984846327252203</v>
      </c>
      <c r="J30" s="1">
        <f t="shared" si="5"/>
        <v>0.19678778941722225</v>
      </c>
      <c r="K30" s="1">
        <f t="shared" si="6"/>
        <v>0.09074628012701558</v>
      </c>
      <c r="L30" s="1">
        <f t="shared" si="7"/>
        <v>0.30792953738887946</v>
      </c>
      <c r="M30" s="1">
        <f t="shared" si="8"/>
        <v>0.18167951266035612</v>
      </c>
      <c r="N30" s="1">
        <f t="shared" si="9"/>
        <v>0.08915456720424847</v>
      </c>
      <c r="O30" s="1">
        <f t="shared" si="10"/>
        <v>0.15929761827729536</v>
      </c>
      <c r="P30" s="1">
        <f t="shared" si="1"/>
        <v>1.1354437683475391</v>
      </c>
    </row>
    <row r="31" spans="1:16" ht="15">
      <c r="A31" s="1">
        <f t="shared" si="11"/>
        <v>13</v>
      </c>
      <c r="B31" s="1">
        <f t="shared" si="2"/>
        <v>0.0967449611638534</v>
      </c>
      <c r="C31" s="1">
        <f t="shared" si="3"/>
        <v>0.17331354920694672</v>
      </c>
      <c r="D31" s="1">
        <f t="shared" si="3"/>
        <v>0.07992142161217072</v>
      </c>
      <c r="E31" s="1">
        <f t="shared" si="3"/>
        <v>0.271197522918306</v>
      </c>
      <c r="F31" s="1">
        <f t="shared" si="3"/>
        <v>0.16000749462455743</v>
      </c>
      <c r="G31" s="1">
        <f t="shared" si="3"/>
        <v>0.07851957947155674</v>
      </c>
      <c r="H31" s="1">
        <f t="shared" si="3"/>
        <v>0.14029547100260908</v>
      </c>
      <c r="I31" s="1">
        <f t="shared" si="4"/>
        <v>0.10799092324161509</v>
      </c>
      <c r="J31" s="1">
        <f t="shared" si="5"/>
        <v>0.20037046777188816</v>
      </c>
      <c r="K31" s="1">
        <f t="shared" si="6"/>
        <v>0.08496509151088472</v>
      </c>
      <c r="L31" s="1">
        <f t="shared" si="7"/>
        <v>0.32109319857772445</v>
      </c>
      <c r="M31" s="1">
        <f t="shared" si="8"/>
        <v>0.17831708234401078</v>
      </c>
      <c r="N31" s="1">
        <f t="shared" si="9"/>
        <v>0.08373873588454156</v>
      </c>
      <c r="O31" s="1">
        <f t="shared" si="10"/>
        <v>0.16004751897897637</v>
      </c>
      <c r="P31" s="1">
        <f t="shared" si="1"/>
        <v>1.136523018309641</v>
      </c>
    </row>
    <row r="32" spans="1:16" ht="15">
      <c r="A32" s="1">
        <f t="shared" si="11"/>
        <v>14</v>
      </c>
      <c r="B32" s="1">
        <f t="shared" si="2"/>
        <v>0.09501868550117953</v>
      </c>
      <c r="C32" s="1">
        <f t="shared" si="3"/>
        <v>0.1763012843064988</v>
      </c>
      <c r="D32" s="1">
        <f t="shared" si="3"/>
        <v>0.07475879515159659</v>
      </c>
      <c r="E32" s="1">
        <f t="shared" si="3"/>
        <v>0.28252238925639067</v>
      </c>
      <c r="F32" s="1">
        <f t="shared" si="3"/>
        <v>0.15689702669570482</v>
      </c>
      <c r="G32" s="1">
        <f t="shared" si="3"/>
        <v>0.0736797535425959</v>
      </c>
      <c r="H32" s="1">
        <f t="shared" si="3"/>
        <v>0.14082206554603374</v>
      </c>
      <c r="I32" s="1">
        <f t="shared" si="4"/>
        <v>0.10636879009777739</v>
      </c>
      <c r="J32" s="1">
        <f t="shared" si="5"/>
        <v>0.20406656869758036</v>
      </c>
      <c r="K32" s="1">
        <f t="shared" si="6"/>
        <v>0.07931560200479053</v>
      </c>
      <c r="L32" s="1">
        <f t="shared" si="7"/>
        <v>0.3343856892226416</v>
      </c>
      <c r="M32" s="1">
        <f t="shared" si="8"/>
        <v>0.17428299898859326</v>
      </c>
      <c r="N32" s="1">
        <f t="shared" si="9"/>
        <v>0.07844903457100554</v>
      </c>
      <c r="O32" s="1">
        <f t="shared" si="10"/>
        <v>0.1609300430212043</v>
      </c>
      <c r="P32" s="1">
        <f t="shared" si="1"/>
        <v>1.137798726603593</v>
      </c>
    </row>
    <row r="33" spans="1:16" ht="15">
      <c r="A33" s="1">
        <f t="shared" si="11"/>
        <v>15</v>
      </c>
      <c r="B33" s="1">
        <f t="shared" si="2"/>
        <v>0.09348647314388855</v>
      </c>
      <c r="C33" s="1">
        <f t="shared" si="3"/>
        <v>0.17935208040417924</v>
      </c>
      <c r="D33" s="1">
        <f t="shared" si="3"/>
        <v>0.06970969482586171</v>
      </c>
      <c r="E33" s="1">
        <f t="shared" si="3"/>
        <v>0.29388826108182226</v>
      </c>
      <c r="F33" s="1">
        <f t="shared" si="3"/>
        <v>0.1531755968024678</v>
      </c>
      <c r="G33" s="1">
        <f t="shared" si="3"/>
        <v>0.0689480773152043</v>
      </c>
      <c r="H33" s="1">
        <f t="shared" si="3"/>
        <v>0.14143981642657616</v>
      </c>
      <c r="I33" s="1">
        <f t="shared" si="4"/>
        <v>0.10496588293693479</v>
      </c>
      <c r="J33" s="1">
        <f t="shared" si="5"/>
        <v>0.20786288210195206</v>
      </c>
      <c r="K33" s="1">
        <f t="shared" si="6"/>
        <v>0.07382149719168064</v>
      </c>
      <c r="L33" s="1">
        <f t="shared" si="7"/>
        <v>0.3477599835398806</v>
      </c>
      <c r="M33" s="1">
        <f t="shared" si="8"/>
        <v>0.169619923209107</v>
      </c>
      <c r="N33" s="1">
        <f t="shared" si="9"/>
        <v>0.07330035282910677</v>
      </c>
      <c r="O33" s="1">
        <f t="shared" si="10"/>
        <v>0.16193680964392912</v>
      </c>
      <c r="P33" s="1">
        <f aca="true" t="shared" si="12" ref="P33:P48">SUM(I33:O33)</f>
        <v>1.139267331452591</v>
      </c>
    </row>
    <row r="34" spans="1:16" ht="15">
      <c r="A34" s="1">
        <f t="shared" si="11"/>
        <v>16</v>
      </c>
      <c r="B34" s="1">
        <f t="shared" si="2"/>
        <v>0.09213455002093404</v>
      </c>
      <c r="C34" s="1">
        <f aca="true" t="shared" si="13" ref="C34:H34">J33/$P33</f>
        <v>0.18245312260198165</v>
      </c>
      <c r="D34" s="1">
        <f t="shared" si="13"/>
        <v>0.06479734400665786</v>
      </c>
      <c r="E34" s="1">
        <f t="shared" si="13"/>
        <v>0.3052487980116826</v>
      </c>
      <c r="F34" s="1">
        <f t="shared" si="13"/>
        <v>0.14888509353887805</v>
      </c>
      <c r="G34" s="1">
        <f t="shared" si="13"/>
        <v>0.06433990583724296</v>
      </c>
      <c r="H34" s="1">
        <f t="shared" si="13"/>
        <v>0.14214118598262282</v>
      </c>
      <c r="I34" s="1">
        <f t="shared" si="4"/>
        <v>0.10376601021502502</v>
      </c>
      <c r="J34" s="1">
        <f t="shared" si="5"/>
        <v>0.2117437249914978</v>
      </c>
      <c r="K34" s="1">
        <f t="shared" si="6"/>
        <v>0.06850359209954696</v>
      </c>
      <c r="L34" s="1">
        <f t="shared" si="7"/>
        <v>0.36116502071957557</v>
      </c>
      <c r="M34" s="1">
        <f t="shared" si="8"/>
        <v>0.16437941276141266</v>
      </c>
      <c r="N34" s="1">
        <f t="shared" si="9"/>
        <v>0.06830646844614531</v>
      </c>
      <c r="O34" s="1">
        <f t="shared" si="10"/>
        <v>0.16305778405972618</v>
      </c>
      <c r="P34" s="1">
        <f t="shared" si="12"/>
        <v>1.1409220132929294</v>
      </c>
    </row>
    <row r="35" spans="1:16" ht="15">
      <c r="A35" s="1">
        <f t="shared" si="11"/>
        <v>17</v>
      </c>
      <c r="B35" s="1">
        <f aca="true" t="shared" si="14" ref="B35:H50">I34/$P34</f>
        <v>0.09094925771090658</v>
      </c>
      <c r="C35" s="1">
        <f t="shared" si="14"/>
        <v>0.18559000748908597</v>
      </c>
      <c r="D35" s="1">
        <f t="shared" si="14"/>
        <v>0.06004230902849518</v>
      </c>
      <c r="E35" s="1">
        <f t="shared" si="14"/>
        <v>0.3165553968734296</v>
      </c>
      <c r="F35" s="1">
        <f t="shared" si="14"/>
        <v>0.14407594107767344</v>
      </c>
      <c r="G35" s="1">
        <f t="shared" si="14"/>
        <v>0.059869533281244315</v>
      </c>
      <c r="H35" s="1">
        <f t="shared" si="14"/>
        <v>0.142917554539165</v>
      </c>
      <c r="I35" s="1">
        <f t="shared" si="4"/>
        <v>0.10275302481165219</v>
      </c>
      <c r="J35" s="1">
        <f t="shared" si="5"/>
        <v>0.21569111501176058</v>
      </c>
      <c r="K35" s="1">
        <f t="shared" si="6"/>
        <v>0.06337986607181484</v>
      </c>
      <c r="L35" s="1">
        <f t="shared" si="7"/>
        <v>0.3745462162993069</v>
      </c>
      <c r="M35" s="1">
        <f t="shared" si="8"/>
        <v>0.15862099001000737</v>
      </c>
      <c r="N35" s="1">
        <f t="shared" si="9"/>
        <v>0.06348000356027635</v>
      </c>
      <c r="O35" s="1">
        <f t="shared" si="10"/>
        <v>0.16428140627950755</v>
      </c>
      <c r="P35" s="1">
        <f t="shared" si="12"/>
        <v>1.1427526220443258</v>
      </c>
    </row>
    <row r="36" spans="1:16" ht="15">
      <c r="A36" s="1">
        <f t="shared" si="11"/>
        <v>18</v>
      </c>
      <c r="B36" s="1">
        <f t="shared" si="14"/>
        <v>0.08991712014436887</v>
      </c>
      <c r="C36" s="1">
        <f t="shared" si="14"/>
        <v>0.18874698762528344</v>
      </c>
      <c r="D36" s="1">
        <f t="shared" si="14"/>
        <v>0.05546245517112138</v>
      </c>
      <c r="E36" s="1">
        <f t="shared" si="14"/>
        <v>0.32775791459507914</v>
      </c>
      <c r="F36" s="1">
        <f t="shared" si="14"/>
        <v>0.13880606086577388</v>
      </c>
      <c r="G36" s="1">
        <f t="shared" si="14"/>
        <v>0.05555008348763521</v>
      </c>
      <c r="H36" s="1">
        <f t="shared" si="14"/>
        <v>0.14375937811073802</v>
      </c>
      <c r="I36" s="1">
        <f t="shared" si="4"/>
        <v>0.1019108889945672</v>
      </c>
      <c r="J36" s="1">
        <f t="shared" si="5"/>
        <v>0.21968504381029516</v>
      </c>
      <c r="K36" s="1">
        <f t="shared" si="6"/>
        <v>0.05846550893734441</v>
      </c>
      <c r="L36" s="1">
        <f t="shared" si="7"/>
        <v>0.3878461922346322</v>
      </c>
      <c r="M36" s="1">
        <f t="shared" si="8"/>
        <v>0.1524109595892765</v>
      </c>
      <c r="N36" s="1">
        <f t="shared" si="9"/>
        <v>0.05883236017840707</v>
      </c>
      <c r="O36" s="1">
        <f t="shared" si="10"/>
        <v>0.16559477239933992</v>
      </c>
      <c r="P36" s="1">
        <f t="shared" si="12"/>
        <v>1.1447457261438625</v>
      </c>
    </row>
    <row r="37" spans="1:16" ht="15">
      <c r="A37" s="1">
        <f t="shared" si="11"/>
        <v>19</v>
      </c>
      <c r="B37" s="1">
        <f t="shared" si="14"/>
        <v>0.0890249132773437</v>
      </c>
      <c r="C37" s="1">
        <f t="shared" si="14"/>
        <v>0.1919072845550741</v>
      </c>
      <c r="D37" s="1">
        <f t="shared" si="14"/>
        <v>0.05107292178699686</v>
      </c>
      <c r="E37" s="1">
        <f t="shared" si="14"/>
        <v>0.3388055385374645</v>
      </c>
      <c r="F37" s="1">
        <f t="shared" si="14"/>
        <v>0.13313957511130528</v>
      </c>
      <c r="G37" s="1">
        <f t="shared" si="14"/>
        <v>0.05139338705075321</v>
      </c>
      <c r="H37" s="1">
        <f t="shared" si="14"/>
        <v>0.1446563796810623</v>
      </c>
      <c r="I37" s="1">
        <f t="shared" si="4"/>
        <v>0.1012237516907368</v>
      </c>
      <c r="J37" s="1">
        <f t="shared" si="5"/>
        <v>0.22370384826924597</v>
      </c>
      <c r="K37" s="1">
        <f t="shared" si="6"/>
        <v>0.05377297382097645</v>
      </c>
      <c r="L37" s="1">
        <f t="shared" si="7"/>
        <v>0.4010057189098554</v>
      </c>
      <c r="M37" s="1">
        <f t="shared" si="8"/>
        <v>0.14582099813376617</v>
      </c>
      <c r="N37" s="1">
        <f t="shared" si="9"/>
        <v>0.05437363637033025</v>
      </c>
      <c r="O37" s="1">
        <f t="shared" si="10"/>
        <v>0.16698386745945898</v>
      </c>
      <c r="P37" s="1">
        <f t="shared" si="12"/>
        <v>1.14688479465437</v>
      </c>
    </row>
    <row r="38" spans="1:16" ht="15">
      <c r="A38" s="1">
        <f t="shared" si="11"/>
        <v>20</v>
      </c>
      <c r="B38" s="1">
        <f t="shared" si="14"/>
        <v>0.08825973817295399</v>
      </c>
      <c r="C38" s="1">
        <f t="shared" si="14"/>
        <v>0.19505346074159285</v>
      </c>
      <c r="D38" s="1">
        <f t="shared" si="14"/>
        <v>0.04688611626173115</v>
      </c>
      <c r="E38" s="1">
        <f t="shared" si="14"/>
        <v>0.34964777698592137</v>
      </c>
      <c r="F38" s="1">
        <f t="shared" si="14"/>
        <v>0.12714528853589988</v>
      </c>
      <c r="G38" s="1">
        <f t="shared" si="14"/>
        <v>0.04740985025153857</v>
      </c>
      <c r="H38" s="1">
        <f t="shared" si="14"/>
        <v>0.14559776905036215</v>
      </c>
      <c r="I38" s="1">
        <f t="shared" si="4"/>
        <v>0.10067603879564875</v>
      </c>
      <c r="J38" s="1">
        <f t="shared" si="5"/>
        <v>0.2277246705855493</v>
      </c>
      <c r="K38" s="1">
        <f t="shared" si="6"/>
        <v>0.049312035238322824</v>
      </c>
      <c r="L38" s="1">
        <f t="shared" si="7"/>
        <v>0.41396484414942697</v>
      </c>
      <c r="M38" s="1">
        <f t="shared" si="8"/>
        <v>0.13892655388766484</v>
      </c>
      <c r="N38" s="1">
        <f t="shared" si="9"/>
        <v>0.050112527831196074</v>
      </c>
      <c r="O38" s="1">
        <f t="shared" si="10"/>
        <v>0.16843384531814834</v>
      </c>
      <c r="P38" s="1">
        <f t="shared" si="12"/>
        <v>1.1491505158059572</v>
      </c>
    </row>
    <row r="39" spans="1:16" ht="15">
      <c r="A39" s="1">
        <f t="shared" si="11"/>
        <v>21</v>
      </c>
      <c r="B39" s="1">
        <f t="shared" si="14"/>
        <v>0.08760909681621608</v>
      </c>
      <c r="C39" s="1">
        <f t="shared" si="14"/>
        <v>0.19816783567802213</v>
      </c>
      <c r="D39" s="1">
        <f t="shared" si="14"/>
        <v>0.042911728759689766</v>
      </c>
      <c r="E39" s="1">
        <f t="shared" si="14"/>
        <v>0.36023552916311624</v>
      </c>
      <c r="F39" s="1">
        <f t="shared" si="14"/>
        <v>0.12089500198346832</v>
      </c>
      <c r="G39" s="1">
        <f t="shared" si="14"/>
        <v>0.04360832383741275</v>
      </c>
      <c r="H39" s="1">
        <f t="shared" si="14"/>
        <v>0.14657248376207463</v>
      </c>
      <c r="I39" s="1">
        <f t="shared" si="4"/>
        <v>0.10025255537985203</v>
      </c>
      <c r="J39" s="1">
        <f t="shared" si="5"/>
        <v>0.231723990768712</v>
      </c>
      <c r="K39" s="1">
        <f t="shared" si="6"/>
        <v>0.04508985409650822</v>
      </c>
      <c r="L39" s="1">
        <f t="shared" si="7"/>
        <v>0.42666416585661154</v>
      </c>
      <c r="M39" s="1">
        <f t="shared" si="8"/>
        <v>0.13180510999261308</v>
      </c>
      <c r="N39" s="1">
        <f t="shared" si="9"/>
        <v>0.04605622254167202</v>
      </c>
      <c r="O39" s="1">
        <f t="shared" si="10"/>
        <v>0.16992934703258344</v>
      </c>
      <c r="P39" s="1">
        <f t="shared" si="12"/>
        <v>1.1515212456685524</v>
      </c>
    </row>
    <row r="40" spans="1:16" ht="15">
      <c r="A40" s="1">
        <f t="shared" si="11"/>
        <v>22</v>
      </c>
      <c r="B40" s="1">
        <f t="shared" si="14"/>
        <v>0.08706096891998481</v>
      </c>
      <c r="C40" s="1">
        <f t="shared" si="14"/>
        <v>0.2012329270001243</v>
      </c>
      <c r="D40" s="1">
        <f t="shared" si="14"/>
        <v>0.039156771328461126</v>
      </c>
      <c r="E40" s="1">
        <f t="shared" si="14"/>
        <v>0.37052218312211693</v>
      </c>
      <c r="F40" s="1">
        <f t="shared" si="14"/>
        <v>0.11446172659722784</v>
      </c>
      <c r="G40" s="1">
        <f t="shared" si="14"/>
        <v>0.039995981589495216</v>
      </c>
      <c r="H40" s="1">
        <f t="shared" si="14"/>
        <v>0.14756944144258974</v>
      </c>
      <c r="I40" s="1">
        <f t="shared" si="4"/>
        <v>0.09993859678543573</v>
      </c>
      <c r="J40" s="1">
        <f t="shared" si="5"/>
        <v>0.23567820823438468</v>
      </c>
      <c r="K40" s="1">
        <f t="shared" si="6"/>
        <v>0.04111105350427485</v>
      </c>
      <c r="L40" s="1">
        <f t="shared" si="7"/>
        <v>0.43904618846132093</v>
      </c>
      <c r="M40" s="1">
        <f t="shared" si="8"/>
        <v>0.12453437922168122</v>
      </c>
      <c r="N40" s="1">
        <f t="shared" si="9"/>
        <v>0.04221029853068854</v>
      </c>
      <c r="O40" s="1">
        <f t="shared" si="10"/>
        <v>0.17145484547064158</v>
      </c>
      <c r="P40" s="1">
        <f t="shared" si="12"/>
        <v>1.1539735702084275</v>
      </c>
    </row>
    <row r="41" spans="1:16" ht="15">
      <c r="A41" s="1">
        <f t="shared" si="11"/>
        <v>23</v>
      </c>
      <c r="B41" s="1">
        <f t="shared" si="14"/>
        <v>0.0866038870954255</v>
      </c>
      <c r="C41" s="1">
        <f t="shared" si="14"/>
        <v>0.20423189431610392</v>
      </c>
      <c r="D41" s="1">
        <f t="shared" si="14"/>
        <v>0.035625645652221906</v>
      </c>
      <c r="E41" s="1">
        <f t="shared" si="14"/>
        <v>0.3804646828973922</v>
      </c>
      <c r="F41" s="1">
        <f t="shared" si="14"/>
        <v>0.10791787822245198</v>
      </c>
      <c r="G41" s="1">
        <f t="shared" si="14"/>
        <v>0.036578219484753566</v>
      </c>
      <c r="H41" s="1">
        <f t="shared" si="14"/>
        <v>0.14857779233165094</v>
      </c>
      <c r="I41" s="1">
        <f t="shared" si="4"/>
        <v>0.09972006397547269</v>
      </c>
      <c r="J41" s="1">
        <f t="shared" si="5"/>
        <v>0.23956424372779533</v>
      </c>
      <c r="K41" s="1">
        <f t="shared" si="6"/>
        <v>0.03737781059527125</v>
      </c>
      <c r="L41" s="1">
        <f t="shared" si="7"/>
        <v>0.4510566912087152</v>
      </c>
      <c r="M41" s="1">
        <f t="shared" si="8"/>
        <v>0.11719050774162262</v>
      </c>
      <c r="N41" s="1">
        <f t="shared" si="9"/>
        <v>0.038578635928865034</v>
      </c>
      <c r="O41" s="1">
        <f t="shared" si="10"/>
        <v>0.1729950008105113</v>
      </c>
      <c r="P41" s="1">
        <f t="shared" si="12"/>
        <v>1.1564829539882535</v>
      </c>
    </row>
    <row r="42" spans="1:16" ht="15">
      <c r="A42" s="1">
        <f t="shared" si="11"/>
        <v>24</v>
      </c>
      <c r="B42" s="1">
        <f t="shared" si="14"/>
        <v>0.08622700717859914</v>
      </c>
      <c r="C42" s="1">
        <f t="shared" si="14"/>
        <v>0.2071489622061724</v>
      </c>
      <c r="D42" s="1">
        <f t="shared" si="14"/>
        <v>0.032320243429762564</v>
      </c>
      <c r="E42" s="1">
        <f t="shared" si="14"/>
        <v>0.39002450460095295</v>
      </c>
      <c r="F42" s="1">
        <f t="shared" si="14"/>
        <v>0.10133353659686793</v>
      </c>
      <c r="G42" s="1">
        <f t="shared" si="14"/>
        <v>0.03335858587091365</v>
      </c>
      <c r="H42" s="1">
        <f t="shared" si="14"/>
        <v>0.14958716011673132</v>
      </c>
      <c r="I42" s="1">
        <f t="shared" si="4"/>
        <v>0.09958357732587414</v>
      </c>
      <c r="J42" s="1">
        <f t="shared" si="5"/>
        <v>0.24336012965922105</v>
      </c>
      <c r="K42" s="1">
        <f t="shared" si="6"/>
        <v>0.03388996973627914</v>
      </c>
      <c r="L42" s="1">
        <f t="shared" si="7"/>
        <v>0.4626460304254674</v>
      </c>
      <c r="M42" s="1">
        <f t="shared" si="8"/>
        <v>0.1098463693493162</v>
      </c>
      <c r="N42" s="1">
        <f t="shared" si="9"/>
        <v>0.03516335438699997</v>
      </c>
      <c r="O42" s="1">
        <f t="shared" si="10"/>
        <v>0.17453500970144786</v>
      </c>
      <c r="P42" s="1">
        <f t="shared" si="12"/>
        <v>1.1590244405846057</v>
      </c>
    </row>
    <row r="43" spans="1:16" ht="15">
      <c r="A43" s="1">
        <f t="shared" si="11"/>
        <v>25</v>
      </c>
      <c r="B43" s="1">
        <f t="shared" si="14"/>
        <v>0.08592017030775012</v>
      </c>
      <c r="C43" s="1">
        <f t="shared" si="14"/>
        <v>0.2099697997192117</v>
      </c>
      <c r="D43" s="1">
        <f t="shared" si="14"/>
        <v>0.029240082046229517</v>
      </c>
      <c r="E43" s="1">
        <f t="shared" si="14"/>
        <v>0.3991684853445465</v>
      </c>
      <c r="F43" s="1">
        <f t="shared" si="14"/>
        <v>0.094774851593216</v>
      </c>
      <c r="G43" s="1">
        <f t="shared" si="14"/>
        <v>0.030338751415167536</v>
      </c>
      <c r="H43" s="1">
        <f t="shared" si="14"/>
        <v>0.15058785957387866</v>
      </c>
      <c r="I43" s="1">
        <f t="shared" si="4"/>
        <v>0.09951658250032115</v>
      </c>
      <c r="J43" s="1">
        <f t="shared" si="5"/>
        <v>0.2470455566618604</v>
      </c>
      <c r="K43" s="1">
        <f t="shared" si="6"/>
        <v>0.030645181540670273</v>
      </c>
      <c r="L43" s="1">
        <f t="shared" si="7"/>
        <v>0.4737702994739609</v>
      </c>
      <c r="M43" s="1">
        <f t="shared" si="8"/>
        <v>0.10257002846488036</v>
      </c>
      <c r="N43" s="1">
        <f t="shared" si="9"/>
        <v>0.03196478549286043</v>
      </c>
      <c r="O43" s="1">
        <f t="shared" si="10"/>
        <v>0.17606093051025817</v>
      </c>
      <c r="P43" s="1">
        <f t="shared" si="12"/>
        <v>1.1615733646448116</v>
      </c>
    </row>
    <row r="44" spans="1:16" ht="15">
      <c r="A44" s="1">
        <f t="shared" si="11"/>
        <v>26</v>
      </c>
      <c r="B44" s="1">
        <f t="shared" si="14"/>
        <v>0.0856739535610405</v>
      </c>
      <c r="C44" s="1">
        <f t="shared" si="14"/>
        <v>0.21268183670637328</v>
      </c>
      <c r="D44" s="1">
        <f t="shared" si="14"/>
        <v>0.026382476108206064</v>
      </c>
      <c r="E44" s="1">
        <f t="shared" si="14"/>
        <v>0.40786945869650804</v>
      </c>
      <c r="F44" s="1">
        <f t="shared" si="14"/>
        <v>0.08830266910970745</v>
      </c>
      <c r="G44" s="1">
        <f t="shared" si="14"/>
        <v>0.027518524843787796</v>
      </c>
      <c r="H44" s="1">
        <f t="shared" si="14"/>
        <v>0.1515710809743769</v>
      </c>
      <c r="I44" s="1">
        <f t="shared" si="4"/>
        <v>0.09950744220865614</v>
      </c>
      <c r="J44" s="1">
        <f t="shared" si="5"/>
        <v>0.2506023469859737</v>
      </c>
      <c r="K44" s="1">
        <f t="shared" si="6"/>
        <v>0.027639070217166172</v>
      </c>
      <c r="L44" s="1">
        <f t="shared" si="7"/>
        <v>0.4843922793154285</v>
      </c>
      <c r="M44" s="1">
        <f t="shared" si="8"/>
        <v>0.09542343988269679</v>
      </c>
      <c r="N44" s="1">
        <f t="shared" si="9"/>
        <v>0.028981487213159577</v>
      </c>
      <c r="O44" s="1">
        <f t="shared" si="10"/>
        <v>0.17755996840456062</v>
      </c>
      <c r="P44" s="1">
        <f t="shared" si="12"/>
        <v>1.1641060342276415</v>
      </c>
    </row>
    <row r="45" spans="1:16" ht="15">
      <c r="A45" s="1">
        <f t="shared" si="11"/>
        <v>27</v>
      </c>
      <c r="B45" s="1">
        <f t="shared" si="14"/>
        <v>0.08547970655841254</v>
      </c>
      <c r="C45" s="1">
        <f t="shared" si="14"/>
        <v>0.215274502165297</v>
      </c>
      <c r="D45" s="1">
        <f t="shared" si="14"/>
        <v>0.023742742846878277</v>
      </c>
      <c r="E45" s="1">
        <f t="shared" si="14"/>
        <v>0.41610666474795144</v>
      </c>
      <c r="F45" s="1">
        <f t="shared" si="14"/>
        <v>0.0819714330799841</v>
      </c>
      <c r="G45" s="1">
        <f t="shared" si="14"/>
        <v>0.024895917005007324</v>
      </c>
      <c r="H45" s="1">
        <f t="shared" si="14"/>
        <v>0.15252903359646935</v>
      </c>
      <c r="I45" s="1">
        <f t="shared" si="4"/>
        <v>0.09954550849689368</v>
      </c>
      <c r="J45" s="1">
        <f t="shared" si="5"/>
        <v>0.25401483096232236</v>
      </c>
      <c r="K45" s="1">
        <f t="shared" si="6"/>
        <v>0.024865429274801884</v>
      </c>
      <c r="L45" s="1">
        <f t="shared" si="7"/>
        <v>0.4944821284804339</v>
      </c>
      <c r="M45" s="1">
        <f t="shared" si="8"/>
        <v>0.08846143685387688</v>
      </c>
      <c r="N45" s="1">
        <f t="shared" si="9"/>
        <v>0.026210303952180262</v>
      </c>
      <c r="O45" s="1">
        <f t="shared" si="10"/>
        <v>0.17902070691588864</v>
      </c>
      <c r="P45" s="1">
        <f t="shared" si="12"/>
        <v>1.1666003449363975</v>
      </c>
    </row>
    <row r="46" spans="1:16" ht="15">
      <c r="A46" s="1">
        <f t="shared" si="11"/>
        <v>28</v>
      </c>
      <c r="B46" s="1">
        <f t="shared" si="14"/>
        <v>0.08532957231580525</v>
      </c>
      <c r="C46" s="1">
        <f t="shared" si="14"/>
        <v>0.2177393758409793</v>
      </c>
      <c r="D46" s="1">
        <f t="shared" si="14"/>
        <v>0.021314436758680656</v>
      </c>
      <c r="E46" s="1">
        <f t="shared" si="14"/>
        <v>0.4238659200014147</v>
      </c>
      <c r="F46" s="1">
        <f t="shared" si="14"/>
        <v>0.07582839936387963</v>
      </c>
      <c r="G46" s="1">
        <f t="shared" si="14"/>
        <v>0.022467252016464333</v>
      </c>
      <c r="H46" s="1">
        <f t="shared" si="14"/>
        <v>0.15345504370277618</v>
      </c>
      <c r="I46" s="1">
        <f t="shared" si="4"/>
        <v>0.09962117163015012</v>
      </c>
      <c r="J46" s="1">
        <f t="shared" si="5"/>
        <v>0.2572701105204355</v>
      </c>
      <c r="K46" s="1">
        <f t="shared" si="6"/>
        <v>0.02231644287951559</v>
      </c>
      <c r="L46" s="1">
        <f t="shared" si="7"/>
        <v>0.5040177818191827</v>
      </c>
      <c r="M46" s="1">
        <f t="shared" si="8"/>
        <v>0.08173103838718758</v>
      </c>
      <c r="N46" s="1">
        <f t="shared" si="9"/>
        <v>0.023646472008749985</v>
      </c>
      <c r="O46" s="1">
        <f t="shared" si="10"/>
        <v>0.18043327673586854</v>
      </c>
      <c r="P46" s="1">
        <f t="shared" si="12"/>
        <v>1.16903629398109</v>
      </c>
    </row>
    <row r="47" spans="1:16" ht="15">
      <c r="A47" s="1">
        <f t="shared" si="11"/>
        <v>29</v>
      </c>
      <c r="B47" s="1">
        <f t="shared" si="14"/>
        <v>0.08521649168897535</v>
      </c>
      <c r="C47" s="1">
        <f t="shared" si="14"/>
        <v>0.22007025089385038</v>
      </c>
      <c r="D47" s="1">
        <f t="shared" si="14"/>
        <v>0.01908960653695203</v>
      </c>
      <c r="E47" s="1">
        <f t="shared" si="14"/>
        <v>0.4311395500842641</v>
      </c>
      <c r="F47" s="1">
        <f t="shared" si="14"/>
        <v>0.06991317447369999</v>
      </c>
      <c r="G47" s="1">
        <f t="shared" si="14"/>
        <v>0.0202273206832811</v>
      </c>
      <c r="H47" s="1">
        <f t="shared" si="14"/>
        <v>0.15434360563897698</v>
      </c>
      <c r="I47" s="1">
        <f t="shared" si="4"/>
        <v>0.09972588340654889</v>
      </c>
      <c r="J47" s="1">
        <f t="shared" si="5"/>
        <v>0.26035820265034804</v>
      </c>
      <c r="K47" s="1">
        <f t="shared" si="6"/>
        <v>0.01998292762911603</v>
      </c>
      <c r="L47" s="1">
        <f t="shared" si="7"/>
        <v>0.5129850500583316</v>
      </c>
      <c r="M47" s="1">
        <f t="shared" si="8"/>
        <v>0.07527108417727675</v>
      </c>
      <c r="N47" s="1">
        <f t="shared" si="9"/>
        <v>0.02128376652274673</v>
      </c>
      <c r="O47" s="1">
        <f t="shared" si="10"/>
        <v>0.18178945730493035</v>
      </c>
      <c r="P47" s="1">
        <f t="shared" si="12"/>
        <v>1.1713963717492986</v>
      </c>
    </row>
    <row r="48" spans="1:16" ht="15">
      <c r="A48" s="1">
        <f t="shared" si="11"/>
        <v>30</v>
      </c>
      <c r="B48" s="1">
        <f t="shared" si="14"/>
        <v>0.08513419181726145</v>
      </c>
      <c r="C48" s="1">
        <f t="shared" si="14"/>
        <v>0.22226311172668523</v>
      </c>
      <c r="D48" s="1">
        <f t="shared" si="14"/>
        <v>0.017059065668160327</v>
      </c>
      <c r="E48" s="1">
        <f t="shared" si="14"/>
        <v>0.4379261046303807</v>
      </c>
      <c r="F48" s="1">
        <f t="shared" si="14"/>
        <v>0.0642575698479167</v>
      </c>
      <c r="G48" s="1">
        <f t="shared" si="14"/>
        <v>0.018169568419409334</v>
      </c>
      <c r="H48" s="1">
        <f t="shared" si="14"/>
        <v>0.15519038789018616</v>
      </c>
      <c r="I48" s="1">
        <f t="shared" si="4"/>
        <v>0.0998521546384675</v>
      </c>
      <c r="J48" s="1">
        <f t="shared" si="5"/>
        <v>0.2632720646491799</v>
      </c>
      <c r="K48" s="1">
        <f t="shared" si="6"/>
        <v>0.01785458753333382</v>
      </c>
      <c r="L48" s="1">
        <f t="shared" si="7"/>
        <v>0.5213774341404925</v>
      </c>
      <c r="M48" s="1">
        <f t="shared" si="8"/>
        <v>0.06911218390053807</v>
      </c>
      <c r="N48" s="1">
        <f t="shared" si="9"/>
        <v>0.01911468287767493</v>
      </c>
      <c r="O48" s="1">
        <f t="shared" si="10"/>
        <v>0.1830827116566706</v>
      </c>
      <c r="P48" s="1">
        <f t="shared" si="12"/>
        <v>1.1736658193963574</v>
      </c>
    </row>
    <row r="49" spans="1:16" ht="15">
      <c r="A49" s="1">
        <f t="shared" si="11"/>
        <v>31</v>
      </c>
      <c r="B49" s="1">
        <f t="shared" si="14"/>
        <v>0.0850771599447479</v>
      </c>
      <c r="C49" s="1">
        <f t="shared" si="14"/>
        <v>0.22431603638639372</v>
      </c>
      <c r="D49" s="1">
        <f t="shared" si="14"/>
        <v>0.015212667216053744</v>
      </c>
      <c r="E49" s="1">
        <f t="shared" si="14"/>
        <v>0.4442298868417661</v>
      </c>
      <c r="F49" s="1">
        <f t="shared" si="14"/>
        <v>0.05888574307811402</v>
      </c>
      <c r="G49" s="1">
        <f t="shared" si="14"/>
        <v>0.016286307875529715</v>
      </c>
      <c r="H49" s="1">
        <f t="shared" si="14"/>
        <v>0.15599219865739478</v>
      </c>
      <c r="I49" s="1">
        <f t="shared" si="4"/>
        <v>0.09999352831941757</v>
      </c>
      <c r="J49" s="1">
        <f t="shared" si="5"/>
        <v>0.2660075109730741</v>
      </c>
      <c r="K49" s="1">
        <f t="shared" si="6"/>
        <v>0.015920273789917793</v>
      </c>
      <c r="L49" s="1">
        <f t="shared" si="7"/>
        <v>0.5291956871004724</v>
      </c>
      <c r="M49" s="1">
        <f t="shared" si="8"/>
        <v>0.06327694905104558</v>
      </c>
      <c r="N49" s="1">
        <f t="shared" si="9"/>
        <v>0.017130643295450613</v>
      </c>
      <c r="O49" s="1">
        <f t="shared" si="10"/>
        <v>0.1843081594150318</v>
      </c>
      <c r="P49" s="1">
        <f aca="true" t="shared" si="15" ref="P49:P64">SUM(I49:O49)</f>
        <v>1.17583275194441</v>
      </c>
    </row>
    <row r="50" spans="1:16" ht="15">
      <c r="A50" s="1">
        <f aca="true" t="shared" si="16" ref="A50:A68">A49+1</f>
        <v>32</v>
      </c>
      <c r="B50" s="1">
        <f t="shared" si="14"/>
        <v>0.08504060475783122</v>
      </c>
      <c r="C50" s="1">
        <f t="shared" si="14"/>
        <v>0.22622903685340634</v>
      </c>
      <c r="D50" s="1">
        <f t="shared" si="14"/>
        <v>0.013539573347987893</v>
      </c>
      <c r="E50" s="1">
        <f t="shared" si="14"/>
        <v>0.4500603391301786</v>
      </c>
      <c r="F50" s="1">
        <f t="shared" si="14"/>
        <v>0.05381458285322293</v>
      </c>
      <c r="G50" s="1">
        <f t="shared" si="14"/>
        <v>0.014568945512975896</v>
      </c>
      <c r="H50" s="1">
        <f t="shared" si="14"/>
        <v>0.15674691754439696</v>
      </c>
      <c r="I50" s="1">
        <f aca="true" t="shared" si="17" ref="I50:I68">B50*(1+$J$11*($B50*B$5+$C50*B$6+$D50*B$7+$E50*B$8+$F50*B$9+$G50*B$10+$H50*B$11))</f>
        <v>0.10014453146594005</v>
      </c>
      <c r="J50" s="1">
        <f aca="true" t="shared" si="18" ref="J50:J68">C50*(1+$J$11*($B50*C$5+$C50*C$6+$D50*C$7+$E50*C$8+$F50*C$9+$G50*C$10+$H50*C$11))</f>
        <v>0.26856303773838025</v>
      </c>
      <c r="K50" s="1">
        <f aca="true" t="shared" si="19" ref="K50:K68">D50*(1+$J$11*($B50*D$5+$C50*D$6+$D50*D$7+$E50*D$8+$F50*D$9+$G50*D$10+$H50*D$11))</f>
        <v>0.01416824062893203</v>
      </c>
      <c r="L50" s="1">
        <f aca="true" t="shared" si="20" ref="L50:L68">E50*(1+$J$11*($B50*E$5+$C50*E$6+$D50*E$7+$E50*E$8+$F50*E$9+$G50*E$10+$H50*E$11))</f>
        <v>0.5364471700689348</v>
      </c>
      <c r="M50" s="1">
        <f aca="true" t="shared" si="21" ref="M50:M68">F50*(1+$J$11*($B50*F$5+$C50*F$6+$D50*F$7+$E50*F$8+$F50*F$9+$G50*F$10+$H50*F$11))</f>
        <v>0.05778046165948184</v>
      </c>
      <c r="N50" s="1">
        <f aca="true" t="shared" si="22" ref="N50:N68">G50*(1+$J$11*($B50*G$5+$C50*G$6+$D50*G$7+$E50*G$8+$F50*G$9+$G50*G$10+$H50*G$11))</f>
        <v>0.015322218191438718</v>
      </c>
      <c r="O50" s="1">
        <f aca="true" t="shared" si="23" ref="O50:O68">H50*(1+$J$11*($B50*H$5+$C50*H$6+$D50*H$7+$E50*H$8+$F50*H$9+$G50*H$10+$H50*H$11))</f>
        <v>0.1854624963625434</v>
      </c>
      <c r="P50" s="1">
        <f t="shared" si="15"/>
        <v>1.1778881561156511</v>
      </c>
    </row>
    <row r="51" spans="1:16" ht="15">
      <c r="A51" s="1">
        <f t="shared" si="16"/>
        <v>33</v>
      </c>
      <c r="B51" s="1">
        <f aca="true" t="shared" si="24" ref="B51:H66">I50/$P50</f>
        <v>0.08502040787657546</v>
      </c>
      <c r="C51" s="1">
        <f t="shared" si="24"/>
        <v>0.22800385278006935</v>
      </c>
      <c r="D51" s="1">
        <f t="shared" si="24"/>
        <v>0.012028510988390412</v>
      </c>
      <c r="E51" s="1">
        <f t="shared" si="24"/>
        <v>0.4554313304566955</v>
      </c>
      <c r="F51" s="1">
        <f t="shared" si="24"/>
        <v>0.04905428529821185</v>
      </c>
      <c r="G51" s="1">
        <f t="shared" si="24"/>
        <v>0.013008211443408302</v>
      </c>
      <c r="H51" s="1">
        <f t="shared" si="24"/>
        <v>0.15745340115664913</v>
      </c>
      <c r="I51" s="1">
        <f t="shared" si="17"/>
        <v>0.10030060965913246</v>
      </c>
      <c r="J51" s="1">
        <f t="shared" si="18"/>
        <v>0.2709395749392526</v>
      </c>
      <c r="K51" s="1">
        <f t="shared" si="19"/>
        <v>0.012586389008993528</v>
      </c>
      <c r="L51" s="1">
        <f t="shared" si="20"/>
        <v>0.5431450570170123</v>
      </c>
      <c r="M51" s="1">
        <f t="shared" si="21"/>
        <v>0.052630925955141156</v>
      </c>
      <c r="N51" s="1">
        <f t="shared" si="22"/>
        <v>0.013679351753318292</v>
      </c>
      <c r="O51" s="1">
        <f t="shared" si="23"/>
        <v>0.18654387134316752</v>
      </c>
      <c r="P51" s="1">
        <f t="shared" si="15"/>
        <v>1.1798257796760179</v>
      </c>
    </row>
    <row r="52" spans="1:16" ht="15">
      <c r="A52" s="1">
        <f t="shared" si="16"/>
        <v>34</v>
      </c>
      <c r="B52" s="1">
        <f t="shared" si="24"/>
        <v>0.0850130683588514</v>
      </c>
      <c r="C52" s="1">
        <f t="shared" si="24"/>
        <v>0.22964371486581098</v>
      </c>
      <c r="D52" s="1">
        <f t="shared" si="24"/>
        <v>0.010668006434348105</v>
      </c>
      <c r="E52" s="1">
        <f t="shared" si="24"/>
        <v>0.4603603908080063</v>
      </c>
      <c r="F52" s="1">
        <f t="shared" si="24"/>
        <v>0.04460906589919886</v>
      </c>
      <c r="G52" s="1">
        <f t="shared" si="24"/>
        <v>0.011594382822415242</v>
      </c>
      <c r="H52" s="1">
        <f t="shared" si="24"/>
        <v>0.1581113708113691</v>
      </c>
      <c r="I52" s="1">
        <f t="shared" si="17"/>
        <v>0.10045804886301188</v>
      </c>
      <c r="J52" s="1">
        <f t="shared" si="18"/>
        <v>0.2731401881842126</v>
      </c>
      <c r="K52" s="1">
        <f t="shared" si="19"/>
        <v>0.011162491134773966</v>
      </c>
      <c r="L52" s="1">
        <f t="shared" si="20"/>
        <v>0.5493074450896722</v>
      </c>
      <c r="M52" s="1">
        <f t="shared" si="21"/>
        <v>0.0478304462769658</v>
      </c>
      <c r="N52" s="1">
        <f t="shared" si="22"/>
        <v>0.012191582026551951</v>
      </c>
      <c r="O52" s="1">
        <f t="shared" si="23"/>
        <v>0.1875517323646665</v>
      </c>
      <c r="P52" s="1">
        <f t="shared" si="15"/>
        <v>1.1816419339398547</v>
      </c>
    </row>
    <row r="53" spans="1:16" ht="15">
      <c r="A53" s="1">
        <f t="shared" si="16"/>
        <v>35</v>
      </c>
      <c r="B53" s="1">
        <f t="shared" si="24"/>
        <v>0.0850156430451504</v>
      </c>
      <c r="C53" s="1">
        <f t="shared" si="24"/>
        <v>0.23115309328393838</v>
      </c>
      <c r="D53" s="1">
        <f t="shared" si="24"/>
        <v>0.009446593603491846</v>
      </c>
      <c r="E53" s="1">
        <f t="shared" si="24"/>
        <v>0.464867934449618</v>
      </c>
      <c r="F53" s="1">
        <f t="shared" si="24"/>
        <v>0.04047795267174426</v>
      </c>
      <c r="G53" s="1">
        <f t="shared" si="24"/>
        <v>0.010317492699249873</v>
      </c>
      <c r="H53" s="1">
        <f t="shared" si="24"/>
        <v>0.1587212902468074</v>
      </c>
      <c r="I53" s="1">
        <f t="shared" si="17"/>
        <v>0.10061388919111645</v>
      </c>
      <c r="J53" s="1">
        <f t="shared" si="18"/>
        <v>0.27516975142039046</v>
      </c>
      <c r="K53" s="1">
        <f t="shared" si="19"/>
        <v>0.009884390402653688</v>
      </c>
      <c r="L53" s="1">
        <f t="shared" si="20"/>
        <v>0.554956424580897</v>
      </c>
      <c r="M53" s="1">
        <f t="shared" si="21"/>
        <v>0.04337587662063255</v>
      </c>
      <c r="N53" s="1">
        <f t="shared" si="22"/>
        <v>0.010848247297363316</v>
      </c>
      <c r="O53" s="1">
        <f t="shared" si="23"/>
        <v>0.18848665372515258</v>
      </c>
      <c r="P53" s="1">
        <f t="shared" si="15"/>
        <v>1.183335233238206</v>
      </c>
    </row>
    <row r="54" spans="1:16" ht="15">
      <c r="A54" s="1">
        <f t="shared" si="16"/>
        <v>36</v>
      </c>
      <c r="B54" s="1">
        <f t="shared" si="24"/>
        <v>0.08502568533836836</v>
      </c>
      <c r="C54" s="1">
        <f t="shared" si="24"/>
        <v>0.2325374447504502</v>
      </c>
      <c r="D54" s="1">
        <f t="shared" si="24"/>
        <v>0.008352992562897815</v>
      </c>
      <c r="E54" s="1">
        <f t="shared" si="24"/>
        <v>0.4689765072423766</v>
      </c>
      <c r="F54" s="1">
        <f t="shared" si="24"/>
        <v>0.03665561153109092</v>
      </c>
      <c r="G54" s="1">
        <f t="shared" si="24"/>
        <v>0.009167518208409128</v>
      </c>
      <c r="H54" s="1">
        <f t="shared" si="24"/>
        <v>0.1592842403664069</v>
      </c>
      <c r="I54" s="1">
        <f t="shared" si="17"/>
        <v>0.10076583500549935</v>
      </c>
      <c r="J54" s="1">
        <f t="shared" si="18"/>
        <v>0.277034610141888</v>
      </c>
      <c r="K54" s="1">
        <f t="shared" si="19"/>
        <v>0.008740173230305206</v>
      </c>
      <c r="L54" s="1">
        <f t="shared" si="20"/>
        <v>0.5601171560129489</v>
      </c>
      <c r="M54" s="1">
        <f t="shared" si="21"/>
        <v>0.039259692992874705</v>
      </c>
      <c r="N54" s="1">
        <f t="shared" si="22"/>
        <v>0.009638672485469466</v>
      </c>
      <c r="O54" s="1">
        <f t="shared" si="23"/>
        <v>0.18935015502964603</v>
      </c>
      <c r="P54" s="1">
        <f t="shared" si="15"/>
        <v>1.1849062948986315</v>
      </c>
    </row>
    <row r="55" spans="1:16" ht="15">
      <c r="A55" s="1">
        <f t="shared" si="16"/>
        <v>37</v>
      </c>
      <c r="B55" s="1">
        <f t="shared" si="24"/>
        <v>0.085041184639938</v>
      </c>
      <c r="C55" s="1">
        <f t="shared" si="24"/>
        <v>0.2338029693441609</v>
      </c>
      <c r="D55" s="1">
        <f t="shared" si="24"/>
        <v>0.007376256897219814</v>
      </c>
      <c r="E55" s="1">
        <f t="shared" si="24"/>
        <v>0.4727100855353855</v>
      </c>
      <c r="F55" s="1">
        <f t="shared" si="24"/>
        <v>0.033133162649147174</v>
      </c>
      <c r="G55" s="1">
        <f t="shared" si="24"/>
        <v>0.00813454407911138</v>
      </c>
      <c r="H55" s="1">
        <f t="shared" si="24"/>
        <v>0.1598017968550373</v>
      </c>
      <c r="I55" s="1">
        <f t="shared" si="17"/>
        <v>0.10091216516998679</v>
      </c>
      <c r="J55" s="1">
        <f t="shared" si="18"/>
        <v>0.2787422515013784</v>
      </c>
      <c r="K55" s="1">
        <f t="shared" si="19"/>
        <v>0.007718311066625699</v>
      </c>
      <c r="L55" s="1">
        <f t="shared" si="20"/>
        <v>0.5648169928182386</v>
      </c>
      <c r="M55" s="1">
        <f t="shared" si="21"/>
        <v>0.03547084791774941</v>
      </c>
      <c r="N55" s="1">
        <f t="shared" si="22"/>
        <v>0.008552331325465509</v>
      </c>
      <c r="O55" s="1">
        <f t="shared" si="23"/>
        <v>0.1901445213695992</v>
      </c>
      <c r="P55" s="1">
        <f t="shared" si="15"/>
        <v>1.1863574211690437</v>
      </c>
    </row>
    <row r="56" spans="1:16" ht="15">
      <c r="A56" s="1">
        <f t="shared" si="16"/>
        <v>38</v>
      </c>
      <c r="B56" s="1">
        <f t="shared" si="24"/>
        <v>0.08506050821559942</v>
      </c>
      <c r="C56" s="1">
        <f t="shared" si="24"/>
        <v>0.23495638542615943</v>
      </c>
      <c r="D56" s="1">
        <f t="shared" si="24"/>
        <v>0.006505890154941694</v>
      </c>
      <c r="E56" s="1">
        <f t="shared" si="24"/>
        <v>0.47609344598836373</v>
      </c>
      <c r="F56" s="1">
        <f t="shared" si="24"/>
        <v>0.029898955647612694</v>
      </c>
      <c r="G56" s="1">
        <f t="shared" si="24"/>
        <v>0.007208899420073581</v>
      </c>
      <c r="H56" s="1">
        <f t="shared" si="24"/>
        <v>0.16027591514724934</v>
      </c>
      <c r="I56" s="1">
        <f t="shared" si="17"/>
        <v>0.10105164655582456</v>
      </c>
      <c r="J56" s="1">
        <f t="shared" si="18"/>
        <v>0.28030099409808834</v>
      </c>
      <c r="K56" s="1">
        <f t="shared" si="19"/>
        <v>0.006807772538879185</v>
      </c>
      <c r="L56" s="1">
        <f t="shared" si="20"/>
        <v>0.569084678153509</v>
      </c>
      <c r="M56" s="1">
        <f t="shared" si="21"/>
        <v>0.03199557572956908</v>
      </c>
      <c r="N56" s="1">
        <f t="shared" si="22"/>
        <v>0.007578982103168269</v>
      </c>
      <c r="O56" s="1">
        <f t="shared" si="23"/>
        <v>0.1908726320026536</v>
      </c>
      <c r="P56" s="1">
        <f t="shared" si="15"/>
        <v>1.1876922811816921</v>
      </c>
    </row>
    <row r="57" spans="1:16" ht="15">
      <c r="A57" s="1">
        <f t="shared" si="16"/>
        <v>39</v>
      </c>
      <c r="B57" s="1">
        <f t="shared" si="24"/>
        <v>0.0850823467971716</v>
      </c>
      <c r="C57" s="1">
        <f t="shared" si="24"/>
        <v>0.23600472827793695</v>
      </c>
      <c r="D57" s="1">
        <f t="shared" si="24"/>
        <v>0.005731932965082341</v>
      </c>
      <c r="E57" s="1">
        <f t="shared" si="24"/>
        <v>0.4791516179488001</v>
      </c>
      <c r="F57" s="1">
        <f t="shared" si="24"/>
        <v>0.026939280684501157</v>
      </c>
      <c r="G57" s="1">
        <f t="shared" si="24"/>
        <v>0.006381267457280749</v>
      </c>
      <c r="H57" s="1">
        <f t="shared" si="24"/>
        <v>0.16070882586922705</v>
      </c>
      <c r="I57" s="1">
        <f t="shared" si="17"/>
        <v>0.10118345311597952</v>
      </c>
      <c r="J57" s="1">
        <f t="shared" si="18"/>
        <v>0.2817197064668654</v>
      </c>
      <c r="K57" s="1">
        <f t="shared" si="19"/>
        <v>0.005998107061714359</v>
      </c>
      <c r="L57" s="1">
        <f t="shared" si="20"/>
        <v>0.5729496345441277</v>
      </c>
      <c r="M57" s="1">
        <f t="shared" si="21"/>
        <v>0.028818126618316082</v>
      </c>
      <c r="N57" s="1">
        <f t="shared" si="22"/>
        <v>0.006708776459503805</v>
      </c>
      <c r="O57" s="1">
        <f t="shared" si="23"/>
        <v>0.19153780284808766</v>
      </c>
      <c r="P57" s="1">
        <f t="shared" si="15"/>
        <v>1.1889156071145948</v>
      </c>
    </row>
    <row r="58" spans="1:16" ht="15">
      <c r="A58" s="1">
        <f t="shared" si="16"/>
        <v>40</v>
      </c>
      <c r="B58" s="1">
        <f t="shared" si="24"/>
        <v>0.0851056647843524</v>
      </c>
      <c r="C58" s="1">
        <f t="shared" si="24"/>
        <v>0.23695517560794505</v>
      </c>
      <c r="D58" s="1">
        <f t="shared" si="24"/>
        <v>0.005045023402688182</v>
      </c>
      <c r="E58" s="1">
        <f t="shared" si="24"/>
        <v>0.48190942327238157</v>
      </c>
      <c r="F58" s="1">
        <f t="shared" si="24"/>
        <v>0.024239001024013322</v>
      </c>
      <c r="G58" s="1">
        <f t="shared" si="24"/>
        <v>0.005642769275933286</v>
      </c>
      <c r="H58" s="1">
        <f t="shared" si="24"/>
        <v>0.16110294263268604</v>
      </c>
      <c r="I58" s="1">
        <f t="shared" si="17"/>
        <v>0.10130709208673623</v>
      </c>
      <c r="J58" s="1">
        <f t="shared" si="18"/>
        <v>0.283007559796366</v>
      </c>
      <c r="K58" s="1">
        <f t="shared" si="19"/>
        <v>0.005279502254273671</v>
      </c>
      <c r="L58" s="1">
        <f t="shared" si="20"/>
        <v>0.5764413561896987</v>
      </c>
      <c r="M58" s="1">
        <f t="shared" si="21"/>
        <v>0.025921415969666364</v>
      </c>
      <c r="N58" s="1">
        <f t="shared" si="22"/>
        <v>0.005932342184659921</v>
      </c>
      <c r="O58" s="1">
        <f t="shared" si="23"/>
        <v>0.19214364620360339</v>
      </c>
      <c r="P58" s="1">
        <f t="shared" si="15"/>
        <v>1.1900329146850042</v>
      </c>
    </row>
    <row r="59" spans="1:16" ht="15">
      <c r="A59" s="1">
        <f t="shared" si="16"/>
        <v>41</v>
      </c>
      <c r="B59" s="1">
        <f t="shared" si="24"/>
        <v>0.0851296555217985</v>
      </c>
      <c r="C59" s="1">
        <f t="shared" si="24"/>
        <v>0.23781490100320182</v>
      </c>
      <c r="D59" s="1">
        <f t="shared" si="24"/>
        <v>0.004436433807102831</v>
      </c>
      <c r="E59" s="1">
        <f t="shared" si="24"/>
        <v>0.48439110303287697</v>
      </c>
      <c r="F59" s="1">
        <f t="shared" si="24"/>
        <v>0.021782100015719008</v>
      </c>
      <c r="G59" s="1">
        <f t="shared" si="24"/>
        <v>0.0049850236169561605</v>
      </c>
      <c r="H59" s="1">
        <f t="shared" si="24"/>
        <v>0.16146078300234482</v>
      </c>
      <c r="I59" s="1">
        <f t="shared" si="17"/>
        <v>0.10142233819887926</v>
      </c>
      <c r="J59" s="1">
        <f t="shared" si="18"/>
        <v>0.28417381738972053</v>
      </c>
      <c r="K59" s="1">
        <f t="shared" si="19"/>
        <v>0.00464281818275739</v>
      </c>
      <c r="L59" s="1">
        <f t="shared" si="20"/>
        <v>0.5795889063619261</v>
      </c>
      <c r="M59" s="1">
        <f t="shared" si="21"/>
        <v>0.023287582863426314</v>
      </c>
      <c r="N59" s="1">
        <f t="shared" si="22"/>
        <v>0.005240841964142765</v>
      </c>
      <c r="O59" s="1">
        <f t="shared" si="23"/>
        <v>0.19269394942287904</v>
      </c>
      <c r="P59" s="1">
        <f t="shared" si="15"/>
        <v>1.1910502543837314</v>
      </c>
    </row>
    <row r="60" spans="1:16" ht="15">
      <c r="A60" s="1">
        <f t="shared" si="16"/>
        <v>42</v>
      </c>
      <c r="B60" s="1">
        <f t="shared" si="24"/>
        <v>0.08515370180694586</v>
      </c>
      <c r="C60" s="1">
        <f t="shared" si="24"/>
        <v>0.23859095478448694</v>
      </c>
      <c r="D60" s="1">
        <f t="shared" si="24"/>
        <v>0.003898087562358701</v>
      </c>
      <c r="E60" s="1">
        <f t="shared" si="24"/>
        <v>0.48662002650913727</v>
      </c>
      <c r="F60" s="1">
        <f t="shared" si="24"/>
        <v>0.019552141295226613</v>
      </c>
      <c r="G60" s="1">
        <f t="shared" si="24"/>
        <v>0.004400185420265463</v>
      </c>
      <c r="H60" s="1">
        <f t="shared" si="24"/>
        <v>0.16178490262157913</v>
      </c>
      <c r="I60" s="1">
        <f t="shared" si="17"/>
        <v>0.10152917621812611</v>
      </c>
      <c r="J60" s="1">
        <f t="shared" si="18"/>
        <v>0.28522766096389346</v>
      </c>
      <c r="K60" s="1">
        <f t="shared" si="19"/>
        <v>0.004079601798222789</v>
      </c>
      <c r="L60" s="1">
        <f t="shared" si="20"/>
        <v>0.582420516602472</v>
      </c>
      <c r="M60" s="1">
        <f t="shared" si="21"/>
        <v>0.020898457427073937</v>
      </c>
      <c r="N60" s="1">
        <f t="shared" si="22"/>
        <v>0.004626010717543381</v>
      </c>
      <c r="O60" s="1">
        <f t="shared" si="23"/>
        <v>0.1931925729398442</v>
      </c>
      <c r="P60" s="1">
        <f t="shared" si="15"/>
        <v>1.191973996667176</v>
      </c>
    </row>
    <row r="61" spans="1:16" ht="15">
      <c r="A61" s="1">
        <f t="shared" si="16"/>
        <v>43</v>
      </c>
      <c r="B61" s="1">
        <f t="shared" si="24"/>
        <v>0.08517734153765702</v>
      </c>
      <c r="C61" s="1">
        <f t="shared" si="24"/>
        <v>0.2392901705585906</v>
      </c>
      <c r="D61" s="1">
        <f t="shared" si="24"/>
        <v>0.003422559392763245</v>
      </c>
      <c r="E61" s="1">
        <f t="shared" si="24"/>
        <v>0.48861847509337564</v>
      </c>
      <c r="F61" s="1">
        <f t="shared" si="24"/>
        <v>0.01753264541467109</v>
      </c>
      <c r="G61" s="1">
        <f t="shared" si="24"/>
        <v>0.003880966137246247</v>
      </c>
      <c r="H61" s="1">
        <f t="shared" si="24"/>
        <v>0.162077841865696</v>
      </c>
      <c r="I61" s="1">
        <f t="shared" si="17"/>
        <v>0.10162775169740086</v>
      </c>
      <c r="J61" s="1">
        <f t="shared" si="18"/>
        <v>0.2861780520877531</v>
      </c>
      <c r="K61" s="1">
        <f t="shared" si="19"/>
        <v>0.003582085026260476</v>
      </c>
      <c r="L61" s="1">
        <f t="shared" si="20"/>
        <v>0.5849632803689585</v>
      </c>
      <c r="M61" s="1">
        <f t="shared" si="21"/>
        <v>0.01873594106021772</v>
      </c>
      <c r="N61" s="1">
        <f t="shared" si="22"/>
        <v>0.004080174532752811</v>
      </c>
      <c r="O61" s="1">
        <f t="shared" si="23"/>
        <v>0.19364336700321996</v>
      </c>
      <c r="P61" s="1">
        <f t="shared" si="15"/>
        <v>1.1928106517765633</v>
      </c>
    </row>
    <row r="62" spans="1:16" ht="15">
      <c r="A62" s="1">
        <f t="shared" si="16"/>
        <v>44</v>
      </c>
      <c r="B62" s="1">
        <f t="shared" si="24"/>
        <v>0.08520023823231059</v>
      </c>
      <c r="C62" s="1">
        <f t="shared" si="24"/>
        <v>0.23991909500600253</v>
      </c>
      <c r="D62" s="1">
        <f t="shared" si="24"/>
        <v>0.0030030625740349866</v>
      </c>
      <c r="E62" s="1">
        <f t="shared" si="24"/>
        <v>0.4904074921679468</v>
      </c>
      <c r="F62" s="1">
        <f t="shared" si="24"/>
        <v>0.015707389125266903</v>
      </c>
      <c r="G62" s="1">
        <f t="shared" si="24"/>
        <v>0.00342063891421143</v>
      </c>
      <c r="H62" s="1">
        <f t="shared" si="24"/>
        <v>0.16234208398022684</v>
      </c>
      <c r="I62" s="1">
        <f t="shared" si="17"/>
        <v>0.10171832950854869</v>
      </c>
      <c r="J62" s="1">
        <f t="shared" si="18"/>
        <v>0.28703362584186115</v>
      </c>
      <c r="K62" s="1">
        <f t="shared" si="19"/>
        <v>0.0031431698486759905</v>
      </c>
      <c r="L62" s="1">
        <f t="shared" si="20"/>
        <v>0.5872429312168017</v>
      </c>
      <c r="M62" s="1">
        <f t="shared" si="21"/>
        <v>0.016782306470619544</v>
      </c>
      <c r="N62" s="1">
        <f t="shared" si="22"/>
        <v>0.003596254302155139</v>
      </c>
      <c r="O62" s="1">
        <f t="shared" si="23"/>
        <v>0.19405010577531176</v>
      </c>
      <c r="P62" s="1">
        <f t="shared" si="15"/>
        <v>1.193566722963974</v>
      </c>
    </row>
    <row r="63" spans="1:16" ht="15">
      <c r="A63" s="1">
        <f t="shared" si="16"/>
        <v>45</v>
      </c>
      <c r="B63" s="1">
        <f t="shared" si="24"/>
        <v>0.0852221560399677</v>
      </c>
      <c r="C63" s="1">
        <f t="shared" si="24"/>
        <v>0.24048393803161086</v>
      </c>
      <c r="D63" s="1">
        <f t="shared" si="24"/>
        <v>0.002633426174006078</v>
      </c>
      <c r="E63" s="1">
        <f t="shared" si="24"/>
        <v>0.4920067893301402</v>
      </c>
      <c r="F63" s="1">
        <f t="shared" si="24"/>
        <v>0.014060635360999498</v>
      </c>
      <c r="G63" s="1">
        <f t="shared" si="24"/>
        <v>0.003013031641184325</v>
      </c>
      <c r="H63" s="1">
        <f t="shared" si="24"/>
        <v>0.1625800234220914</v>
      </c>
      <c r="I63" s="1">
        <f t="shared" si="17"/>
        <v>0.10180125951493638</v>
      </c>
      <c r="J63" s="1">
        <f t="shared" si="18"/>
        <v>0.2878026130645156</v>
      </c>
      <c r="K63" s="1">
        <f t="shared" si="19"/>
        <v>0.0027564034591399645</v>
      </c>
      <c r="L63" s="1">
        <f t="shared" si="20"/>
        <v>0.5892836942955489</v>
      </c>
      <c r="M63" s="1">
        <f t="shared" si="21"/>
        <v>0.015020426196486823</v>
      </c>
      <c r="N63" s="1">
        <f t="shared" si="22"/>
        <v>0.0031677570769968436</v>
      </c>
      <c r="O63" s="1">
        <f t="shared" si="23"/>
        <v>0.1944164370118115</v>
      </c>
      <c r="P63" s="1">
        <f t="shared" si="15"/>
        <v>1.194248590619436</v>
      </c>
    </row>
    <row r="64" spans="1:16" ht="15">
      <c r="A64" s="1">
        <f t="shared" si="16"/>
        <v>46</v>
      </c>
      <c r="B64" s="1">
        <f t="shared" si="24"/>
        <v>0.0852429387939523</v>
      </c>
      <c r="C64" s="1">
        <f t="shared" si="24"/>
        <v>0.24099054026535413</v>
      </c>
      <c r="D64" s="1">
        <f t="shared" si="24"/>
        <v>0.002308065071871063</v>
      </c>
      <c r="E64" s="1">
        <f t="shared" si="24"/>
        <v>0.49343469937854206</v>
      </c>
      <c r="F64" s="1">
        <f t="shared" si="24"/>
        <v>0.012577302845043332</v>
      </c>
      <c r="G64" s="1">
        <f t="shared" si="24"/>
        <v>0.002652510626245565</v>
      </c>
      <c r="H64" s="1">
        <f t="shared" si="24"/>
        <v>0.1627939430189916</v>
      </c>
      <c r="I64" s="1">
        <f t="shared" si="17"/>
        <v>0.10187694863071817</v>
      </c>
      <c r="J64" s="1">
        <f t="shared" si="18"/>
        <v>0.28849278723056965</v>
      </c>
      <c r="K64" s="1">
        <f t="shared" si="19"/>
        <v>0.002415946230072004</v>
      </c>
      <c r="L64" s="1">
        <f t="shared" si="20"/>
        <v>0.5911081996035601</v>
      </c>
      <c r="M64" s="1">
        <f t="shared" si="21"/>
        <v>0.013433939071473455</v>
      </c>
      <c r="N64" s="1">
        <f t="shared" si="22"/>
        <v>0.0027887579324363237</v>
      </c>
      <c r="O64" s="1">
        <f t="shared" si="23"/>
        <v>0.1947458453233711</v>
      </c>
      <c r="P64" s="1">
        <f t="shared" si="15"/>
        <v>1.1948624240222008</v>
      </c>
    </row>
    <row r="65" spans="1:16" ht="15">
      <c r="A65" s="1">
        <f t="shared" si="16"/>
        <v>47</v>
      </c>
      <c r="B65" s="1">
        <f t="shared" si="24"/>
        <v>0.08526249263724882</v>
      </c>
      <c r="C65" s="1">
        <f t="shared" si="24"/>
        <v>0.24144435495714392</v>
      </c>
      <c r="D65" s="1">
        <f t="shared" si="24"/>
        <v>0.002021945105562308</v>
      </c>
      <c r="E65" s="1">
        <f t="shared" si="24"/>
        <v>0.4947081669986278</v>
      </c>
      <c r="F65" s="1">
        <f t="shared" si="24"/>
        <v>0.011243084393140017</v>
      </c>
      <c r="G65" s="1">
        <f t="shared" si="24"/>
        <v>0.0023339573463601595</v>
      </c>
      <c r="H65" s="1">
        <f t="shared" si="24"/>
        <v>0.16298599856191703</v>
      </c>
      <c r="I65" s="1">
        <f t="shared" si="17"/>
        <v>0.10194583846754983</v>
      </c>
      <c r="J65" s="1">
        <f t="shared" si="18"/>
        <v>0.2891114319924346</v>
      </c>
      <c r="K65" s="1">
        <f t="shared" si="19"/>
        <v>0.002116534842082228</v>
      </c>
      <c r="L65" s="1">
        <f t="shared" si="20"/>
        <v>0.5927374458154341</v>
      </c>
      <c r="M65" s="1">
        <f t="shared" si="21"/>
        <v>0.012007364156269488</v>
      </c>
      <c r="N65" s="1">
        <f t="shared" si="22"/>
        <v>0.0024538748313255865</v>
      </c>
      <c r="O65" s="1">
        <f t="shared" si="23"/>
        <v>0.1950416269721206</v>
      </c>
      <c r="P65" s="1">
        <f>SUM(I65:O65)</f>
        <v>1.1954141170772166</v>
      </c>
    </row>
    <row r="66" spans="1:16" ht="15">
      <c r="A66" s="1">
        <f t="shared" si="16"/>
        <v>48</v>
      </c>
      <c r="B66" s="1">
        <f t="shared" si="24"/>
        <v>0.08528077175197417</v>
      </c>
      <c r="C66" s="1">
        <f t="shared" si="24"/>
        <v>0.24185044150165388</v>
      </c>
      <c r="D66" s="1">
        <f t="shared" si="24"/>
        <v>0.0017705452962669943</v>
      </c>
      <c r="E66" s="1">
        <f t="shared" si="24"/>
        <v>0.495842768918168</v>
      </c>
      <c r="F66" s="1">
        <f t="shared" si="24"/>
        <v>0.010044522634237793</v>
      </c>
      <c r="G66" s="1">
        <f t="shared" si="24"/>
        <v>0.0020527403819902194</v>
      </c>
      <c r="H66" s="1">
        <f t="shared" si="24"/>
        <v>0.16315820951570884</v>
      </c>
      <c r="I66" s="1">
        <f t="shared" si="17"/>
        <v>0.10200838777634699</v>
      </c>
      <c r="J66" s="1">
        <f t="shared" si="18"/>
        <v>0.28966532560553643</v>
      </c>
      <c r="K66" s="1">
        <f t="shared" si="19"/>
        <v>0.0018534425346063187</v>
      </c>
      <c r="L66" s="1">
        <f t="shared" si="20"/>
        <v>0.5941908043351565</v>
      </c>
      <c r="M66" s="1">
        <f t="shared" si="21"/>
        <v>0.010726171229144574</v>
      </c>
      <c r="N66" s="1">
        <f t="shared" si="22"/>
        <v>0.0021582386318175217</v>
      </c>
      <c r="O66" s="1">
        <f t="shared" si="23"/>
        <v>0.195306874228273</v>
      </c>
      <c r="P66" s="1">
        <f>SUM(I66:O66)</f>
        <v>1.1959092443408814</v>
      </c>
    </row>
    <row r="67" spans="1:16" ht="15">
      <c r="A67" s="1">
        <f t="shared" si="16"/>
        <v>49</v>
      </c>
      <c r="B67" s="1">
        <f aca="true" t="shared" si="25" ref="B67:H68">I66/$P66</f>
        <v>0.08529776674865353</v>
      </c>
      <c r="C67" s="1">
        <f t="shared" si="25"/>
        <v>0.24221346810073688</v>
      </c>
      <c r="D67" s="1">
        <f t="shared" si="25"/>
        <v>0.001549818720255677</v>
      </c>
      <c r="E67" s="1">
        <f t="shared" si="25"/>
        <v>0.49685275629978204</v>
      </c>
      <c r="F67" s="1">
        <f t="shared" si="25"/>
        <v>0.008969051188375288</v>
      </c>
      <c r="G67" s="1">
        <f t="shared" si="25"/>
        <v>0.0018046842952593972</v>
      </c>
      <c r="H67" s="1">
        <f t="shared" si="25"/>
        <v>0.16331245464693708</v>
      </c>
      <c r="I67" s="1">
        <f t="shared" si="17"/>
        <v>0.10206505893379568</v>
      </c>
      <c r="J67" s="1">
        <f t="shared" si="18"/>
        <v>0.2901607387864167</v>
      </c>
      <c r="K67" s="1">
        <f t="shared" si="19"/>
        <v>0.0016224380611833335</v>
      </c>
      <c r="L67" s="1">
        <f t="shared" si="20"/>
        <v>0.5954860543394556</v>
      </c>
      <c r="M67" s="1">
        <f t="shared" si="21"/>
        <v>0.009576816178488393</v>
      </c>
      <c r="N67" s="1">
        <f t="shared" si="22"/>
        <v>0.0018974600340490408</v>
      </c>
      <c r="O67" s="1">
        <f t="shared" si="23"/>
        <v>0.19554446746173135</v>
      </c>
      <c r="P67" s="1">
        <f>SUM(I67:O67)</f>
        <v>1.19635303379512</v>
      </c>
    </row>
    <row r="68" spans="1:16" ht="15">
      <c r="A68" s="1">
        <f t="shared" si="16"/>
        <v>50</v>
      </c>
      <c r="B68" s="1">
        <f t="shared" si="25"/>
        <v>0.08531349530666607</v>
      </c>
      <c r="C68" s="1">
        <f t="shared" si="25"/>
        <v>0.24253772138309118</v>
      </c>
      <c r="D68" s="1">
        <f t="shared" si="25"/>
        <v>0.001356153255228157</v>
      </c>
      <c r="E68" s="1">
        <f t="shared" si="25"/>
        <v>0.49775111318974996</v>
      </c>
      <c r="F68" s="1">
        <f t="shared" si="25"/>
        <v>0.008005008478231901</v>
      </c>
      <c r="G68" s="1">
        <f t="shared" si="25"/>
        <v>0.0015860368807941586</v>
      </c>
      <c r="H68" s="1">
        <f t="shared" si="25"/>
        <v>0.1634504715062386</v>
      </c>
      <c r="I68" s="1">
        <f t="shared" si="17"/>
        <v>0.10211630778721766</v>
      </c>
      <c r="J68" s="1">
        <f t="shared" si="18"/>
        <v>0.29060344294965684</v>
      </c>
      <c r="K68" s="1">
        <f t="shared" si="19"/>
        <v>0.0014197445905495395</v>
      </c>
      <c r="L68" s="1">
        <f t="shared" si="20"/>
        <v>0.5966394408099625</v>
      </c>
      <c r="M68" s="1">
        <f t="shared" si="21"/>
        <v>0.008546748716620435</v>
      </c>
      <c r="N68" s="1">
        <f t="shared" si="22"/>
        <v>0.0016675949263517023</v>
      </c>
      <c r="O68" s="1">
        <f t="shared" si="23"/>
        <v>0.19575707333774203</v>
      </c>
      <c r="P68" s="1">
        <f>SUM(I68:O68)</f>
        <v>1.1967503531181005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&amp;CEGOISTEN</oddHeader>
    <oddFooter>&amp;LTimm Grams, Fulda&amp;CSeite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2006-05-21T06:50:10Z</cp:lastPrinted>
  <dcterms:created xsi:type="dcterms:W3CDTF">1996-11-17T20:21:29Z</dcterms:created>
  <dcterms:modified xsi:type="dcterms:W3CDTF">2006-05-21T06:50:15Z</dcterms:modified>
  <cp:category/>
  <cp:version/>
  <cp:contentType/>
  <cp:contentStatus/>
</cp:coreProperties>
</file>