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10" windowHeight="6630" activeTab="0"/>
  </bookViews>
  <sheets>
    <sheet name="Basisversion (diskret)" sheetId="1" r:id="rId1"/>
  </sheets>
  <definedNames>
    <definedName name="a">'Basisversion (diskret)'!$E$5</definedName>
    <definedName name="b">'Basisversion (diskret)'!$E$6</definedName>
    <definedName name="c">'Basisversion (diskret)'!$E$7</definedName>
    <definedName name="d">'Basisversion (diskret)'!$E$8</definedName>
    <definedName name="h">#REF!</definedName>
    <definedName name="T">'Basisversion (diskret)'!$E$4</definedName>
  </definedNames>
  <calcPr fullCalcOnLoad="1"/>
</workbook>
</file>

<file path=xl/sharedStrings.xml><?xml version="1.0" encoding="utf-8"?>
<sst xmlns="http://schemas.openxmlformats.org/spreadsheetml/2006/main" count="22" uniqueCount="21">
  <si>
    <t>Der Schweinezyklus - ein bekanntes Beispiel für Produktionszyklen</t>
  </si>
  <si>
    <t>Konstantendefinitionsteil</t>
  </si>
  <si>
    <t>Verzögerung aufgund der Produktion</t>
  </si>
  <si>
    <t>Sättigungsmenge</t>
  </si>
  <si>
    <t>T=</t>
  </si>
  <si>
    <t>a=</t>
  </si>
  <si>
    <t>b=</t>
  </si>
  <si>
    <t>c=</t>
  </si>
  <si>
    <t>Zeit t</t>
  </si>
  <si>
    <t>Preis y</t>
  </si>
  <si>
    <t>Angebot x</t>
  </si>
  <si>
    <t>Bestand z</t>
  </si>
  <si>
    <t>Preiskurve</t>
  </si>
  <si>
    <t>Grenzpreis</t>
  </si>
  <si>
    <t>Stückkosten</t>
  </si>
  <si>
    <t>Anreizfaktor</t>
  </si>
  <si>
    <t>d=</t>
  </si>
  <si>
    <t xml:space="preserve"> </t>
  </si>
  <si>
    <t>Ablauftabelle</t>
  </si>
  <si>
    <t>1-a*d/b=</t>
  </si>
  <si>
    <t>Eigenwert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</si>
</sst>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E+00"/>
  </numFmts>
  <fonts count="6">
    <font>
      <sz val="10"/>
      <name val="Arial"/>
      <family val="0"/>
    </font>
    <font>
      <b/>
      <sz val="10"/>
      <name val="Arial"/>
      <family val="2"/>
    </font>
    <font>
      <sz val="11.5"/>
      <name val="Arial"/>
      <family val="0"/>
    </font>
    <font>
      <sz val="16.5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2" borderId="1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/>
    </xf>
    <xf numFmtId="2" fontId="1" fillId="3" borderId="1" xfId="0" applyNumberFormat="1" applyFont="1" applyFill="1" applyBorder="1" applyAlignment="1" applyProtection="1">
      <alignment/>
      <protection locked="0"/>
    </xf>
    <xf numFmtId="2" fontId="1" fillId="2" borderId="1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975"/>
          <c:w val="0.9175"/>
          <c:h val="0.92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'Basisversion (diskret)'!$D$12</c:f>
              <c:strCache>
                <c:ptCount val="1"/>
                <c:pt idx="0">
                  <c:v>Bestand z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xVal>
            <c:numRef>
              <c:f>'Basisversion (diskret)'!$A$15:$A$56</c:f>
              <c:numCache/>
            </c:numRef>
          </c:xVal>
          <c:yVal>
            <c:numRef>
              <c:f>'Basisversion (diskret)'!$D$15:$D$56</c:f>
              <c:numCache/>
            </c:numRef>
          </c:yVal>
          <c:smooth val="0"/>
        </c:ser>
        <c:ser>
          <c:idx val="0"/>
          <c:order val="1"/>
          <c:tx>
            <c:strRef>
              <c:f>'Basisversion (diskret)'!$B$12</c:f>
              <c:strCache>
                <c:ptCount val="1"/>
                <c:pt idx="0">
                  <c:v>Angebot 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'Basisversion (diskret)'!$A$15:$A$56</c:f>
              <c:numCache/>
            </c:numRef>
          </c:xVal>
          <c:yVal>
            <c:numRef>
              <c:f>'Basisversion (diskret)'!$B$15:$B$56</c:f>
              <c:numCache/>
            </c:numRef>
          </c:yVal>
          <c:smooth val="0"/>
        </c:ser>
        <c:axId val="52594890"/>
        <c:axId val="3591963"/>
      </c:scatterChart>
      <c:valAx>
        <c:axId val="5259489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Zeit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91963"/>
        <c:crosses val="autoZero"/>
        <c:crossBetween val="midCat"/>
        <c:dispUnits/>
      </c:valAx>
      <c:valAx>
        <c:axId val="359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Angebot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594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5"/>
          <c:y val="0.04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0</xdr:rowOff>
    </xdr:from>
    <xdr:to>
      <xdr:col>10</xdr:col>
      <xdr:colOff>733425</xdr:colOff>
      <xdr:row>17</xdr:row>
      <xdr:rowOff>19050</xdr:rowOff>
    </xdr:to>
    <xdr:graphicFrame>
      <xdr:nvGraphicFramePr>
        <xdr:cNvPr id="1" name="Chart 7"/>
        <xdr:cNvGraphicFramePr/>
      </xdr:nvGraphicFramePr>
      <xdr:xfrm>
        <a:off x="4448175" y="0"/>
        <a:ext cx="4133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E9" sqref="E9"/>
    </sheetView>
  </sheetViews>
  <sheetFormatPr defaultColWidth="11.421875" defaultRowHeight="12.75"/>
  <cols>
    <col min="1" max="1" width="19.421875" style="0" customWidth="1"/>
    <col min="7" max="7" width="6.8515625" style="0" customWidth="1"/>
  </cols>
  <sheetData>
    <row r="1" ht="12.75">
      <c r="A1" s="1" t="s">
        <v>0</v>
      </c>
    </row>
    <row r="3" ht="12.75">
      <c r="A3" s="1" t="s">
        <v>1</v>
      </c>
    </row>
    <row r="4" spans="1:5" ht="12.75">
      <c r="A4" t="s">
        <v>2</v>
      </c>
      <c r="D4" s="4" t="s">
        <v>4</v>
      </c>
      <c r="E4" s="5">
        <v>1</v>
      </c>
    </row>
    <row r="5" spans="1:5" ht="12.75">
      <c r="A5" t="s">
        <v>13</v>
      </c>
      <c r="D5" s="4" t="s">
        <v>5</v>
      </c>
      <c r="E5" s="5">
        <v>1</v>
      </c>
    </row>
    <row r="6" spans="1:5" ht="12.75">
      <c r="A6" t="s">
        <v>3</v>
      </c>
      <c r="D6" s="4" t="s">
        <v>6</v>
      </c>
      <c r="E6" s="5">
        <v>1000</v>
      </c>
    </row>
    <row r="7" spans="1:6" ht="12.75">
      <c r="A7" t="s">
        <v>14</v>
      </c>
      <c r="D7" s="4" t="s">
        <v>7</v>
      </c>
      <c r="E7" s="5">
        <v>0.5</v>
      </c>
      <c r="F7" s="13"/>
    </row>
    <row r="8" spans="1:7" ht="12.75" customHeight="1">
      <c r="A8" t="s">
        <v>15</v>
      </c>
      <c r="D8" s="4" t="s">
        <v>16</v>
      </c>
      <c r="E8" s="5">
        <v>1700</v>
      </c>
      <c r="F8" s="13"/>
      <c r="G8" s="13"/>
    </row>
    <row r="9" spans="1:5" ht="10.5" customHeight="1">
      <c r="A9" t="s">
        <v>20</v>
      </c>
      <c r="D9" s="4" t="s">
        <v>19</v>
      </c>
      <c r="E9" s="16">
        <f>1-a*d/b</f>
        <v>-0.7</v>
      </c>
    </row>
    <row r="10" spans="1:3" ht="12.75">
      <c r="A10" s="6"/>
      <c r="C10" s="7"/>
    </row>
    <row r="11" spans="1:3" ht="12.75">
      <c r="A11" s="15" t="s">
        <v>18</v>
      </c>
      <c r="C11" s="7"/>
    </row>
    <row r="12" spans="1:5" ht="12.75">
      <c r="A12" s="3" t="s">
        <v>8</v>
      </c>
      <c r="B12" s="3" t="s">
        <v>10</v>
      </c>
      <c r="C12" s="3" t="s">
        <v>9</v>
      </c>
      <c r="D12" s="3" t="s">
        <v>11</v>
      </c>
      <c r="E12" s="9" t="s">
        <v>12</v>
      </c>
    </row>
    <row r="13" spans="1:5" s="2" customFormat="1" ht="12.75">
      <c r="A13" s="8"/>
      <c r="B13">
        <v>0</v>
      </c>
      <c r="D13"/>
      <c r="E13" s="7">
        <f>a*(1-B13/b)</f>
        <v>1</v>
      </c>
    </row>
    <row r="14" spans="1:5" s="2" customFormat="1" ht="12.75">
      <c r="A14" s="8"/>
      <c r="B14">
        <f>b</f>
        <v>1000</v>
      </c>
      <c r="D14"/>
      <c r="E14" s="7">
        <f>a*(1-B14/b)</f>
        <v>0</v>
      </c>
    </row>
    <row r="15" spans="1:4" ht="12.75">
      <c r="A15" s="10">
        <v>0</v>
      </c>
      <c r="B15" s="11"/>
      <c r="C15" s="11"/>
      <c r="D15" s="12">
        <v>800</v>
      </c>
    </row>
    <row r="16" spans="1:6" ht="12.75">
      <c r="A16" s="6">
        <f>A15+T</f>
        <v>1</v>
      </c>
      <c r="B16" s="7" t="s">
        <v>17</v>
      </c>
      <c r="C16" s="7" t="s">
        <v>17</v>
      </c>
      <c r="D16" s="7">
        <f>D15</f>
        <v>800</v>
      </c>
      <c r="F16" s="2"/>
    </row>
    <row r="17" spans="1:6" ht="12.75">
      <c r="A17" s="6">
        <f>A16</f>
        <v>1</v>
      </c>
      <c r="B17" s="7">
        <f>D16</f>
        <v>800</v>
      </c>
      <c r="C17" s="7">
        <f>a*(1-B17/b)</f>
        <v>0.19999999999999996</v>
      </c>
      <c r="D17" s="7">
        <f>MAX(D16+d*(C17-c),0)</f>
        <v>289.99999999999994</v>
      </c>
      <c r="F17" s="2"/>
    </row>
    <row r="18" spans="1:4" ht="12.75">
      <c r="A18" s="6">
        <f>A17+T</f>
        <v>2</v>
      </c>
      <c r="B18" s="14">
        <f>B17</f>
        <v>800</v>
      </c>
      <c r="C18" s="14">
        <f>C17</f>
        <v>0.19999999999999996</v>
      </c>
      <c r="D18" s="14">
        <f>D17</f>
        <v>289.99999999999994</v>
      </c>
    </row>
    <row r="19" spans="1:4" ht="12.75">
      <c r="A19" s="6">
        <f>A18</f>
        <v>2</v>
      </c>
      <c r="B19" s="7">
        <f>D18</f>
        <v>289.99999999999994</v>
      </c>
      <c r="C19" s="7">
        <f>a*(1-B19/b)</f>
        <v>0.7100000000000001</v>
      </c>
      <c r="D19" s="7">
        <f>MAX(D18+d*(C19-c),0)</f>
        <v>647</v>
      </c>
    </row>
    <row r="20" spans="1:4" ht="12.75">
      <c r="A20" s="6">
        <f>A19+T</f>
        <v>3</v>
      </c>
      <c r="B20" s="14">
        <f>B19</f>
        <v>289.99999999999994</v>
      </c>
      <c r="C20" s="14">
        <f>C19</f>
        <v>0.7100000000000001</v>
      </c>
      <c r="D20" s="14">
        <f>D19</f>
        <v>647</v>
      </c>
    </row>
    <row r="21" spans="1:4" ht="12.75">
      <c r="A21" s="6">
        <f>A20</f>
        <v>3</v>
      </c>
      <c r="B21" s="7">
        <f>D20</f>
        <v>647</v>
      </c>
      <c r="C21" s="7">
        <f>a*(1-B21/b)</f>
        <v>0.353</v>
      </c>
      <c r="D21" s="7">
        <f>MAX(D20+d*(C21-c),0)</f>
        <v>397.09999999999997</v>
      </c>
    </row>
    <row r="22" spans="1:4" ht="12.75">
      <c r="A22" s="6">
        <f>A21+T</f>
        <v>4</v>
      </c>
      <c r="B22" s="14">
        <f>B21</f>
        <v>647</v>
      </c>
      <c r="C22" s="14">
        <f>C21</f>
        <v>0.353</v>
      </c>
      <c r="D22" s="14">
        <f>D21</f>
        <v>397.09999999999997</v>
      </c>
    </row>
    <row r="23" spans="1:4" ht="12.75">
      <c r="A23" s="6">
        <f>A22</f>
        <v>4</v>
      </c>
      <c r="B23" s="7">
        <f>D22</f>
        <v>397.09999999999997</v>
      </c>
      <c r="C23" s="7">
        <f>a*(1-B23/b)</f>
        <v>0.6029</v>
      </c>
      <c r="D23" s="7">
        <f>MAX(D22+d*(C23-c),0)</f>
        <v>572.03</v>
      </c>
    </row>
    <row r="24" spans="1:4" ht="14.25" customHeight="1">
      <c r="A24" s="6">
        <f>A23+T</f>
        <v>5</v>
      </c>
      <c r="B24" s="14">
        <f>B23</f>
        <v>397.09999999999997</v>
      </c>
      <c r="C24" s="14">
        <f>C23</f>
        <v>0.6029</v>
      </c>
      <c r="D24" s="14">
        <f>D23</f>
        <v>572.03</v>
      </c>
    </row>
    <row r="25" spans="1:4" ht="12.75">
      <c r="A25" s="6">
        <f>A24</f>
        <v>5</v>
      </c>
      <c r="B25" s="7">
        <f>D24</f>
        <v>572.03</v>
      </c>
      <c r="C25" s="7">
        <f>a*(1-B25/b)</f>
        <v>0.4279700000000001</v>
      </c>
      <c r="D25" s="7">
        <f>MAX(D24+d*(C25-c),0)</f>
        <v>449.57900000000006</v>
      </c>
    </row>
    <row r="26" spans="1:4" ht="12.75">
      <c r="A26" s="6">
        <f>A25+T</f>
        <v>6</v>
      </c>
      <c r="B26" s="14">
        <f>B25</f>
        <v>572.03</v>
      </c>
      <c r="C26" s="14">
        <f>C25</f>
        <v>0.4279700000000001</v>
      </c>
      <c r="D26" s="14">
        <f>D25</f>
        <v>449.57900000000006</v>
      </c>
    </row>
    <row r="27" spans="1:4" ht="12.75">
      <c r="A27" s="6">
        <f>A26</f>
        <v>6</v>
      </c>
      <c r="B27" s="7">
        <f>D26</f>
        <v>449.57900000000006</v>
      </c>
      <c r="C27" s="7">
        <f>a*(1-B27/b)</f>
        <v>0.5504209999999999</v>
      </c>
      <c r="D27" s="7">
        <f>MAX(D26+d*(C27-c),0)</f>
        <v>535.2946999999999</v>
      </c>
    </row>
    <row r="28" spans="1:4" ht="12.75">
      <c r="A28" s="6">
        <f>A27+T</f>
        <v>7</v>
      </c>
      <c r="B28" s="14">
        <f>B27</f>
        <v>449.57900000000006</v>
      </c>
      <c r="C28" s="14">
        <f>C27</f>
        <v>0.5504209999999999</v>
      </c>
      <c r="D28" s="14">
        <f>D27</f>
        <v>535.2946999999999</v>
      </c>
    </row>
    <row r="29" spans="1:4" ht="12.75">
      <c r="A29" s="6">
        <f>A28</f>
        <v>7</v>
      </c>
      <c r="B29" s="7">
        <f>D28</f>
        <v>535.2946999999999</v>
      </c>
      <c r="C29" s="7">
        <f>a*(1-B29/b)</f>
        <v>0.4647053000000001</v>
      </c>
      <c r="D29" s="7">
        <f>MAX(D28+d*(C29-c),0)</f>
        <v>475.2937100000001</v>
      </c>
    </row>
    <row r="30" spans="1:4" ht="12.75">
      <c r="A30" s="6">
        <f>A29+T</f>
        <v>8</v>
      </c>
      <c r="B30" s="14">
        <f>B29</f>
        <v>535.2946999999999</v>
      </c>
      <c r="C30" s="14">
        <f>C29</f>
        <v>0.4647053000000001</v>
      </c>
      <c r="D30" s="14">
        <f>D29</f>
        <v>475.2937100000001</v>
      </c>
    </row>
    <row r="31" spans="1:4" ht="12.75">
      <c r="A31" s="6">
        <f>A30</f>
        <v>8</v>
      </c>
      <c r="B31" s="7">
        <f>D30</f>
        <v>475.2937100000001</v>
      </c>
      <c r="C31" s="7">
        <f>a*(1-B31/b)</f>
        <v>0.5247062899999999</v>
      </c>
      <c r="D31" s="7">
        <f>MAX(D30+d*(C31-c),0)</f>
        <v>517.2944029999999</v>
      </c>
    </row>
    <row r="32" spans="1:4" ht="12.75">
      <c r="A32" s="6">
        <f>A31+T</f>
        <v>9</v>
      </c>
      <c r="B32" s="14">
        <f>B31</f>
        <v>475.2937100000001</v>
      </c>
      <c r="C32" s="14">
        <f>C31</f>
        <v>0.5247062899999999</v>
      </c>
      <c r="D32" s="14">
        <f>D31</f>
        <v>517.2944029999999</v>
      </c>
    </row>
    <row r="33" spans="1:4" ht="12.75">
      <c r="A33" s="6">
        <f>A32</f>
        <v>9</v>
      </c>
      <c r="B33" s="7">
        <f>D32</f>
        <v>517.2944029999999</v>
      </c>
      <c r="C33" s="7">
        <f>a*(1-B33/b)</f>
        <v>0.48270559700000015</v>
      </c>
      <c r="D33" s="7">
        <f>MAX(D32+d*(C33-c),0)</f>
        <v>487.89391790000013</v>
      </c>
    </row>
    <row r="34" spans="1:4" ht="12.75">
      <c r="A34" s="6">
        <f>A33+T</f>
        <v>10</v>
      </c>
      <c r="B34" s="14">
        <f>B33</f>
        <v>517.2944029999999</v>
      </c>
      <c r="C34" s="14">
        <f>C33</f>
        <v>0.48270559700000015</v>
      </c>
      <c r="D34" s="14">
        <f>D33</f>
        <v>487.89391790000013</v>
      </c>
    </row>
    <row r="35" spans="1:4" ht="12.75">
      <c r="A35" s="6">
        <f>A34</f>
        <v>10</v>
      </c>
      <c r="B35" s="7">
        <f>D34</f>
        <v>487.89391790000013</v>
      </c>
      <c r="C35" s="7">
        <f>a*(1-B35/b)</f>
        <v>0.5121060820999999</v>
      </c>
      <c r="D35" s="7">
        <f>MAX(D34+d*(C35-c),0)</f>
        <v>508.4742574699999</v>
      </c>
    </row>
    <row r="36" spans="1:4" ht="12.75">
      <c r="A36" s="6">
        <f>A35+T</f>
        <v>11</v>
      </c>
      <c r="B36" s="14">
        <f>B35</f>
        <v>487.89391790000013</v>
      </c>
      <c r="C36" s="14">
        <f>C35</f>
        <v>0.5121060820999999</v>
      </c>
      <c r="D36" s="14">
        <f>D35</f>
        <v>508.4742574699999</v>
      </c>
    </row>
    <row r="37" spans="1:4" ht="12.75">
      <c r="A37" s="6">
        <f>A36</f>
        <v>11</v>
      </c>
      <c r="B37" s="7">
        <f>D36</f>
        <v>508.4742574699999</v>
      </c>
      <c r="C37" s="7">
        <f>a*(1-B37/b)</f>
        <v>0.49152574253000014</v>
      </c>
      <c r="D37" s="7">
        <f>MAX(D36+d*(C37-c),0)</f>
        <v>494.06801977100014</v>
      </c>
    </row>
    <row r="38" spans="1:4" ht="12.75">
      <c r="A38" s="6">
        <f>A37+T</f>
        <v>12</v>
      </c>
      <c r="B38" s="14">
        <f>B37</f>
        <v>508.4742574699999</v>
      </c>
      <c r="C38" s="14">
        <f>C37</f>
        <v>0.49152574253000014</v>
      </c>
      <c r="D38" s="14">
        <f>D37</f>
        <v>494.06801977100014</v>
      </c>
    </row>
    <row r="39" spans="1:4" ht="12.75">
      <c r="A39" s="6">
        <f>A38</f>
        <v>12</v>
      </c>
      <c r="B39" s="7">
        <f>D38</f>
        <v>494.06801977100014</v>
      </c>
      <c r="C39" s="7">
        <f>a*(1-B39/b)</f>
        <v>0.5059319802289999</v>
      </c>
      <c r="D39" s="7">
        <f>MAX(D38+d*(C39-c),0)</f>
        <v>504.15238616029995</v>
      </c>
    </row>
    <row r="40" spans="1:4" ht="12.75">
      <c r="A40" s="6">
        <f>A39+T</f>
        <v>13</v>
      </c>
      <c r="B40" s="14">
        <f>B39</f>
        <v>494.06801977100014</v>
      </c>
      <c r="C40" s="14">
        <f>C39</f>
        <v>0.5059319802289999</v>
      </c>
      <c r="D40" s="14">
        <f>D39</f>
        <v>504.15238616029995</v>
      </c>
    </row>
    <row r="41" spans="1:4" ht="12.75">
      <c r="A41" s="6">
        <f>A40</f>
        <v>13</v>
      </c>
      <c r="B41" s="7">
        <f>D40</f>
        <v>504.15238616029995</v>
      </c>
      <c r="C41" s="7">
        <f>a*(1-B41/b)</f>
        <v>0.4958476138397</v>
      </c>
      <c r="D41" s="7">
        <f>MAX(D40+d*(C41-c),0)</f>
        <v>497.09332968778995</v>
      </c>
    </row>
    <row r="42" spans="1:4" ht="12.75">
      <c r="A42" s="6">
        <f>A41+T</f>
        <v>14</v>
      </c>
      <c r="B42" s="14">
        <f>B41</f>
        <v>504.15238616029995</v>
      </c>
      <c r="C42" s="14">
        <f>C41</f>
        <v>0.4958476138397</v>
      </c>
      <c r="D42" s="14">
        <f>D41</f>
        <v>497.09332968778995</v>
      </c>
    </row>
    <row r="43" spans="1:4" ht="12.75">
      <c r="A43" s="6">
        <f>A42</f>
        <v>14</v>
      </c>
      <c r="B43" s="7">
        <f>D42</f>
        <v>497.09332968778995</v>
      </c>
      <c r="C43" s="7">
        <f>a*(1-B43/b)</f>
        <v>0.50290667031221</v>
      </c>
      <c r="D43" s="7">
        <f>MAX(D42+d*(C43-c),0)</f>
        <v>502.034669218547</v>
      </c>
    </row>
    <row r="44" spans="1:4" ht="12.75">
      <c r="A44" s="6">
        <f>A43+T</f>
        <v>15</v>
      </c>
      <c r="B44" s="14">
        <f>B43</f>
        <v>497.09332968778995</v>
      </c>
      <c r="C44" s="14">
        <f>C43</f>
        <v>0.50290667031221</v>
      </c>
      <c r="D44" s="14">
        <f>D43</f>
        <v>502.034669218547</v>
      </c>
    </row>
    <row r="45" spans="1:4" ht="12.75">
      <c r="A45" s="6">
        <f>A44</f>
        <v>15</v>
      </c>
      <c r="B45" s="7">
        <f>D44</f>
        <v>502.034669218547</v>
      </c>
      <c r="C45" s="7">
        <f>a*(1-B45/b)</f>
        <v>0.497965330781453</v>
      </c>
      <c r="D45" s="7">
        <f>MAX(D44+d*(C45-c),0)</f>
        <v>498.5757315470171</v>
      </c>
    </row>
    <row r="46" spans="1:4" ht="12.75">
      <c r="A46" s="6">
        <f>A45+T</f>
        <v>16</v>
      </c>
      <c r="B46" s="14">
        <f>B45</f>
        <v>502.034669218547</v>
      </c>
      <c r="C46" s="14">
        <f>C45</f>
        <v>0.497965330781453</v>
      </c>
      <c r="D46" s="14">
        <f>D45</f>
        <v>498.5757315470171</v>
      </c>
    </row>
    <row r="47" spans="1:4" ht="12.75">
      <c r="A47" s="6">
        <f>A46</f>
        <v>16</v>
      </c>
      <c r="B47" s="7">
        <f>D46</f>
        <v>498.5757315470171</v>
      </c>
      <c r="C47" s="7">
        <f>a*(1-B47/b)</f>
        <v>0.5014242684529829</v>
      </c>
      <c r="D47" s="7">
        <f>MAX(D46+d*(C47-c),0)</f>
        <v>500.99698791708806</v>
      </c>
    </row>
    <row r="48" spans="1:4" ht="12.75">
      <c r="A48" s="6">
        <f>A47+T</f>
        <v>17</v>
      </c>
      <c r="B48" s="14">
        <f>B47</f>
        <v>498.5757315470171</v>
      </c>
      <c r="C48" s="14">
        <f>C47</f>
        <v>0.5014242684529829</v>
      </c>
      <c r="D48" s="14">
        <f>D47</f>
        <v>500.99698791708806</v>
      </c>
    </row>
    <row r="49" spans="1:4" ht="12.75">
      <c r="A49" s="6">
        <f>A48</f>
        <v>17</v>
      </c>
      <c r="B49" s="7">
        <f>D48</f>
        <v>500.99698791708806</v>
      </c>
      <c r="C49" s="7">
        <f>a*(1-B49/b)</f>
        <v>0.499003012082912</v>
      </c>
      <c r="D49" s="7">
        <f>MAX(D48+d*(C49-c),0)</f>
        <v>499.30210845803845</v>
      </c>
    </row>
    <row r="50" spans="1:4" ht="12.75">
      <c r="A50" s="6">
        <f>A49+T</f>
        <v>18</v>
      </c>
      <c r="B50" s="14">
        <f>B49</f>
        <v>500.99698791708806</v>
      </c>
      <c r="C50" s="14">
        <f>C49</f>
        <v>0.499003012082912</v>
      </c>
      <c r="D50" s="14">
        <f>D49</f>
        <v>499.30210845803845</v>
      </c>
    </row>
    <row r="51" spans="1:4" ht="12.75">
      <c r="A51" s="6">
        <f>A50</f>
        <v>18</v>
      </c>
      <c r="B51" s="7">
        <f>D50</f>
        <v>499.30210845803845</v>
      </c>
      <c r="C51" s="7">
        <f>a*(1-B51/b)</f>
        <v>0.5006978915419615</v>
      </c>
      <c r="D51" s="7">
        <f>MAX(D50+d*(C51-c),0)</f>
        <v>500.48852407937306</v>
      </c>
    </row>
    <row r="52" spans="1:4" ht="12.75">
      <c r="A52" s="6">
        <f>A51+T</f>
        <v>19</v>
      </c>
      <c r="B52" s="14">
        <f>B51</f>
        <v>499.30210845803845</v>
      </c>
      <c r="C52" s="14">
        <f>C51</f>
        <v>0.5006978915419615</v>
      </c>
      <c r="D52" s="14">
        <f>D51</f>
        <v>500.48852407937306</v>
      </c>
    </row>
    <row r="53" spans="1:4" ht="12.75">
      <c r="A53" s="6">
        <f>A52</f>
        <v>19</v>
      </c>
      <c r="B53" s="7">
        <f>D52</f>
        <v>500.48852407937306</v>
      </c>
      <c r="C53" s="7">
        <f>a*(1-B53/b)</f>
        <v>0.49951147592062695</v>
      </c>
      <c r="D53" s="7">
        <f>MAX(D52+d*(C53-c),0)</f>
        <v>499.6580331444389</v>
      </c>
    </row>
    <row r="54" spans="1:4" ht="12.75">
      <c r="A54" s="6">
        <f>A53+T</f>
        <v>20</v>
      </c>
      <c r="B54" s="14">
        <f>B53</f>
        <v>500.48852407937306</v>
      </c>
      <c r="C54" s="14">
        <f>C53</f>
        <v>0.49951147592062695</v>
      </c>
      <c r="D54" s="14">
        <f>D53</f>
        <v>499.6580331444389</v>
      </c>
    </row>
    <row r="55" spans="1:4" ht="12.75">
      <c r="A55" s="6">
        <f>A54</f>
        <v>20</v>
      </c>
      <c r="B55" s="7">
        <f>D54</f>
        <v>499.6580331444389</v>
      </c>
      <c r="C55" s="7">
        <f>a*(1-B55/b)</f>
        <v>0.5003419668555611</v>
      </c>
      <c r="D55" s="7">
        <f>MAX(D54+d*(C55-c),0)</f>
        <v>500.23937679889275</v>
      </c>
    </row>
    <row r="56" spans="1:4" ht="12.75">
      <c r="A56" s="6">
        <f>A55+T</f>
        <v>21</v>
      </c>
      <c r="B56" s="14">
        <f>B55</f>
        <v>499.6580331444389</v>
      </c>
      <c r="C56" s="14">
        <f>C55</f>
        <v>0.5003419668555611</v>
      </c>
      <c r="D56" s="14">
        <f>D55</f>
        <v>500.23937679889275</v>
      </c>
    </row>
    <row r="57" spans="1:4" ht="12.75">
      <c r="A57" s="6"/>
      <c r="B57" s="7"/>
      <c r="C57" s="7"/>
      <c r="D57" s="7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Timm Grams</cp:lastModifiedBy>
  <cp:lastPrinted>1999-12-08T12:07:07Z</cp:lastPrinted>
  <dcterms:created xsi:type="dcterms:W3CDTF">1999-12-02T16:39:00Z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