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10" windowHeight="6120" activeTab="0"/>
  </bookViews>
  <sheets>
    <sheet name="InOut" sheetId="1" r:id="rId1"/>
    <sheet name="Eval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<sst xmlns="http://schemas.openxmlformats.org/spreadsheetml/2006/main" count="36" uniqueCount="34">
  <si>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Falke-Tauben-Spiel (und verwandte): Strategien ohne Gedächtnis</t>
  </si>
  <si>
    <t>x1=</t>
  </si>
  <si>
    <t>x2=</t>
  </si>
  <si>
    <t>Gewinnmatrix (zeilenorientiert):</t>
  </si>
  <si>
    <t>Die Spielmatrix (zeilenorientiert):</t>
  </si>
  <si>
    <t>Gewinnmatrix (spaltenorientiert):</t>
  </si>
  <si>
    <t>Schrittweite</t>
  </si>
  <si>
    <t>h=</t>
  </si>
  <si>
    <t>t</t>
  </si>
  <si>
    <t>p1</t>
  </si>
  <si>
    <t>p2</t>
  </si>
  <si>
    <t>Anfangsbedingungen</t>
  </si>
  <si>
    <t>(p1(0), p2(0))=</t>
  </si>
  <si>
    <t>Strategien: Taubenanteile x</t>
  </si>
  <si>
    <t>(a11, a21)=</t>
  </si>
  <si>
    <t>(a12, a22)=</t>
  </si>
  <si>
    <t>(aTT, aTF)=</t>
  </si>
  <si>
    <t>(aFT, aFF)=</t>
  </si>
  <si>
    <t>(a11, a12)=</t>
  </si>
  <si>
    <t>(a21, a22)=</t>
  </si>
  <si>
    <t>Anfangsbedingungen (normalisiert)</t>
  </si>
  <si>
    <t>Berechnungen</t>
  </si>
  <si>
    <t>Eingabe</t>
  </si>
  <si>
    <t>Ausgabe</t>
  </si>
  <si>
    <t>Kontrolle</t>
  </si>
  <si>
    <t>(p1(0)*, p2(0)*)=</t>
  </si>
  <si>
    <t>Konstanten (übernommen von InOut)</t>
  </si>
  <si>
    <t>Ablauftabelle</t>
  </si>
  <si>
    <t>Überschuss-</t>
  </si>
  <si>
    <t>r1</t>
  </si>
  <si>
    <t>r2</t>
  </si>
  <si>
    <t>Nutzen der Strategie 1 =</t>
  </si>
  <si>
    <t xml:space="preserve">Nutzen der Strategie 2 = </t>
  </si>
  <si>
    <t>produktionsrate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</si>
</sst>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%"/>
    <numFmt numFmtId="165" formatCode="0.000000"/>
    <numFmt numFmtId="166" formatCode="0.000"/>
    <numFmt numFmtId="167" formatCode="0.0"/>
    <numFmt numFmtId="168" formatCode="0.00000000000000000000%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/>
    </xf>
    <xf numFmtId="10" fontId="0" fillId="3" borderId="1" xfId="0" applyNumberFormat="1" applyFill="1" applyBorder="1" applyAlignment="1">
      <alignment/>
    </xf>
    <xf numFmtId="10" fontId="0" fillId="3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10" fontId="0" fillId="0" borderId="0" xfId="0" applyNumberFormat="1" applyAlignment="1">
      <alignment/>
    </xf>
    <xf numFmtId="166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2" borderId="1" xfId="0" applyNumberFormat="1" applyFill="1" applyBorder="1" applyAlignment="1" applyProtection="1">
      <alignment/>
      <protection locked="0"/>
    </xf>
    <xf numFmtId="9" fontId="0" fillId="2" borderId="1" xfId="0" applyNumberFormat="1" applyFill="1" applyBorder="1" applyAlignment="1" applyProtection="1">
      <alignment/>
      <protection locked="0"/>
    </xf>
    <xf numFmtId="9" fontId="0" fillId="3" borderId="1" xfId="0" applyNumberFormat="1" applyFill="1" applyBorder="1" applyAlignment="1">
      <alignment horizontal="right"/>
    </xf>
    <xf numFmtId="10" fontId="0" fillId="3" borderId="5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horizontal="right"/>
    </xf>
    <xf numFmtId="166" fontId="0" fillId="4" borderId="3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10" fontId="0" fillId="0" borderId="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025"/>
          <c:w val="0.919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strRef>
              <c:f>Eval!$B$9</c:f>
              <c:strCache>
                <c:ptCount val="1"/>
                <c:pt idx="0">
                  <c:v>p1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Eval!$A$10:$A$110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Eval!$B$10:$B$110</c:f>
              <c:numCache>
                <c:ptCount val="101"/>
                <c:pt idx="0">
                  <c:v>0.5</c:v>
                </c:pt>
                <c:pt idx="1">
                  <c:v>0.48</c:v>
                </c:pt>
                <c:pt idx="2">
                  <c:v>0.4615296</c:v>
                </c:pt>
                <c:pt idx="3">
                  <c:v>0.4445161972033816</c:v>
                </c:pt>
                <c:pt idx="4">
                  <c:v>0.428872517329639</c:v>
                </c:pt>
                <c:pt idx="5">
                  <c:v>0.41450385531795714</c:v>
                </c:pt>
                <c:pt idx="6">
                  <c:v>0.40131335088091036</c:v>
                </c:pt>
                <c:pt idx="7">
                  <c:v>0.3892056395393863</c:v>
                </c:pt>
                <c:pt idx="8">
                  <c:v>0.3780892345930863</c:v>
                </c:pt>
                <c:pt idx="9">
                  <c:v>0.36787796085318425</c:v>
                </c:pt>
                <c:pt idx="10">
                  <c:v>0.35849170650847634</c:v>
                </c:pt>
                <c:pt idx="11">
                  <c:v>0.34985670232030713</c:v>
                </c:pt>
                <c:pt idx="12">
                  <c:v>0.34190548588231784</c:v>
                </c:pt>
                <c:pt idx="13">
                  <c:v>0.3345766660967678</c:v>
                </c:pt>
                <c:pt idx="14">
                  <c:v>0.3278145696168375</c:v>
                </c:pt>
                <c:pt idx="15">
                  <c:v>0.3215688257706415</c:v>
                </c:pt>
                <c:pt idx="16">
                  <c:v>0.31579392795391326</c:v>
                </c:pt>
                <c:pt idx="17">
                  <c:v>0.3104487961830453</c:v>
                </c:pt>
                <c:pt idx="18">
                  <c:v>0.30549635615141885</c:v>
                </c:pt>
                <c:pt idx="19">
                  <c:v>0.3009031436849357</c:v>
                </c:pt>
                <c:pt idx="20">
                  <c:v>0.2966389391374535</c:v>
                </c:pt>
                <c:pt idx="21">
                  <c:v>0.29267643339498284</c:v>
                </c:pt>
                <c:pt idx="22">
                  <c:v>0.2889909253221265</c:v>
                </c:pt>
                <c:pt idx="23">
                  <c:v>0.2855600493626813</c:v>
                </c:pt>
                <c:pt idx="24">
                  <c:v>0.2823635313688384</c:v>
                </c:pt>
                <c:pt idx="25">
                  <c:v>0.2793829704183211</c:v>
                </c:pt>
                <c:pt idx="26">
                  <c:v>0.276601644273559</c:v>
                </c:pt>
                <c:pt idx="27">
                  <c:v>0.27400433616411385</c:v>
                </c:pt>
                <c:pt idx="28">
                  <c:v>0.2715771806803172</c:v>
                </c:pt>
                <c:pt idx="29">
                  <c:v>0.2693075267170581</c:v>
                </c:pt>
                <c:pt idx="30">
                  <c:v>0.2671838155785294</c:v>
                </c:pt>
                <c:pt idx="31">
                  <c:v>0.2651954725324586</c:v>
                </c:pt>
                <c:pt idx="32">
                  <c:v>0.26333281027653827</c:v>
                </c:pt>
                <c:pt idx="33">
                  <c:v>0.26158694294488577</c:v>
                </c:pt>
                <c:pt idx="34">
                  <c:v>0.2599497094354042</c:v>
                </c:pt>
                <c:pt idx="35">
                  <c:v>0.25841360497855936</c:v>
                </c:pt>
                <c:pt idx="36">
                  <c:v>0.25697171999407303</c:v>
                </c:pt>
                <c:pt idx="37">
                  <c:v>0.2556176853947517</c:v>
                </c:pt>
                <c:pt idx="38">
                  <c:v>0.2543456235969075</c:v>
                </c:pt>
                <c:pt idx="39">
                  <c:v>0.2531501045855507</c:v>
                </c:pt>
                <c:pt idx="40">
                  <c:v>0.25202610646080564</c:v>
                </c:pt>
                <c:pt idx="41">
                  <c:v>0.2509689799608771</c:v>
                </c:pt>
                <c:pt idx="42">
                  <c:v>0.2499744165174007</c:v>
                </c:pt>
                <c:pt idx="43">
                  <c:v>0.2490384194520938</c:v>
                </c:pt>
                <c:pt idx="44">
                  <c:v>0.2481572779701626</c:v>
                </c:pt>
                <c:pt idx="45">
                  <c:v>0.24732754364670845</c:v>
                </c:pt>
                <c:pt idx="46">
                  <c:v>0.2465460091381117</c:v>
                </c:pt>
                <c:pt idx="47">
                  <c:v>0.24580968888169283</c:v>
                </c:pt>
                <c:pt idx="48">
                  <c:v>0.2451158015744056</c:v>
                </c:pt>
                <c:pt idx="49">
                  <c:v>0.24446175424539776</c:v>
                </c:pt>
                <c:pt idx="50">
                  <c:v>0.24384512775840708</c:v>
                </c:pt>
                <c:pt idx="51">
                  <c:v>0.24326366359851942</c:v>
                </c:pt>
                <c:pt idx="52">
                  <c:v>0.24271525181412693</c:v>
                </c:pt>
                <c:pt idx="53">
                  <c:v>0.24219791999927293</c:v>
                </c:pt>
                <c:pt idx="54">
                  <c:v>0.24170982321420378</c:v>
                </c:pt>
                <c:pt idx="55">
                  <c:v>0.2412492347530826</c:v>
                </c:pt>
                <c:pt idx="56">
                  <c:v>0.24081453767764263</c:v>
                </c:pt>
                <c:pt idx="57">
                  <c:v>0.24040421704423331</c:v>
                </c:pt>
                <c:pt idx="58">
                  <c:v>0.24001685275938203</c:v>
                </c:pt>
                <c:pt idx="59">
                  <c:v>0.23965111300578193</c:v>
                </c:pt>
                <c:pt idx="60">
                  <c:v>0.23930574818663058</c:v>
                </c:pt>
                <c:pt idx="61">
                  <c:v>0.23897958534157887</c:v>
                </c:pt>
                <c:pt idx="62">
                  <c:v>0.23867152299228603</c:v>
                </c:pt>
                <c:pt idx="63">
                  <c:v>0.23838052637978827</c:v>
                </c:pt>
                <c:pt idx="64">
                  <c:v>0.23810562305963556</c:v>
                </c:pt>
                <c:pt idx="65">
                  <c:v>0.2378458988240908</c:v>
                </c:pt>
                <c:pt idx="66">
                  <c:v>0.23760049392366359</c:v>
                </c:pt>
                <c:pt idx="67">
                  <c:v>0.2373685995629109</c:v>
                </c:pt>
                <c:pt idx="68">
                  <c:v>0.23714945464781415</c:v>
                </c:pt>
                <c:pt idx="69">
                  <c:v>0.23694234276417114</c:v>
                </c:pt>
                <c:pt idx="70">
                  <c:v>0.23674658936834722</c:v>
                </c:pt>
                <c:pt idx="71">
                  <c:v>0.23656155917344066</c:v>
                </c:pt>
                <c:pt idx="72">
                  <c:v>0.2363866537154535</c:v>
                </c:pt>
                <c:pt idx="73">
                  <c:v>0.23622130908543965</c:v>
                </c:pt>
                <c:pt idx="74">
                  <c:v>0.23606499381484408</c:v>
                </c:pt>
                <c:pt idx="75">
                  <c:v>0.23591720690236828</c:v>
                </c:pt>
                <c:pt idx="76">
                  <c:v>0.23577747597170484</c:v>
                </c:pt>
                <c:pt idx="77">
                  <c:v>0.23564535555039787</c:v>
                </c:pt>
                <c:pt idx="78">
                  <c:v>0.2355204254609091</c:v>
                </c:pt>
                <c:pt idx="79">
                  <c:v>0.23540228931571583</c:v>
                </c:pt>
                <c:pt idx="80">
                  <c:v>0.23529057310894297</c:v>
                </c:pt>
                <c:pt idx="81">
                  <c:v>0.23518492389764323</c:v>
                </c:pt>
                <c:pt idx="82">
                  <c:v>0.23508500856639747</c:v>
                </c:pt>
                <c:pt idx="83">
                  <c:v>0.23499051266941112</c:v>
                </c:pt>
                <c:pt idx="84">
                  <c:v>0.23490113934474396</c:v>
                </c:pt>
                <c:pt idx="85">
                  <c:v>0.2348166082957288</c:v>
                </c:pt>
                <c:pt idx="86">
                  <c:v>0.23473665483501668</c:v>
                </c:pt>
                <c:pt idx="87">
                  <c:v>0.2346610289870348</c:v>
                </c:pt>
                <c:pt idx="88">
                  <c:v>0.23458949464496193</c:v>
                </c:pt>
                <c:pt idx="89">
                  <c:v>0.2345218287786173</c:v>
                </c:pt>
                <c:pt idx="90">
                  <c:v>0.2344578206899252</c:v>
                </c:pt>
                <c:pt idx="91">
                  <c:v>0.23439727131286248</c:v>
                </c:pt>
                <c:pt idx="92">
                  <c:v>0.23433999255501906</c:v>
                </c:pt>
                <c:pt idx="93">
                  <c:v>0.23428580667810905</c:v>
                </c:pt>
                <c:pt idx="94">
                  <c:v>0.2342345457149572</c:v>
                </c:pt>
                <c:pt idx="95">
                  <c:v>0.23418605092066064</c:v>
                </c:pt>
                <c:pt idx="96">
                  <c:v>0.2341401722557856</c:v>
                </c:pt>
                <c:pt idx="97">
                  <c:v>0.23409676789960618</c:v>
                </c:pt>
                <c:pt idx="98">
                  <c:v>0.2340557037915286</c:v>
                </c:pt>
                <c:pt idx="99">
                  <c:v>0.23401685319897017</c:v>
                </c:pt>
                <c:pt idx="100">
                  <c:v>0.23398009631007796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Eval!$C$9</c:f>
              <c:strCache>
                <c:ptCount val="1"/>
                <c:pt idx="0">
                  <c:v>p2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Eval!$A$10:$A$110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Eval!$C$10:$C$110</c:f>
              <c:numCache>
                <c:ptCount val="101"/>
                <c:pt idx="0">
                  <c:v>0.5</c:v>
                </c:pt>
                <c:pt idx="1">
                  <c:v>0.52</c:v>
                </c:pt>
                <c:pt idx="2">
                  <c:v>0.5384704</c:v>
                </c:pt>
                <c:pt idx="3">
                  <c:v>0.5554838027966184</c:v>
                </c:pt>
                <c:pt idx="4">
                  <c:v>0.5711274826703611</c:v>
                </c:pt>
                <c:pt idx="5">
                  <c:v>0.5854961446820428</c:v>
                </c:pt>
                <c:pt idx="6">
                  <c:v>0.5986866491190896</c:v>
                </c:pt>
                <c:pt idx="7">
                  <c:v>0.6107943604606137</c:v>
                </c:pt>
                <c:pt idx="8">
                  <c:v>0.6219107654069137</c:v>
                </c:pt>
                <c:pt idx="9">
                  <c:v>0.6321220391468156</c:v>
                </c:pt>
                <c:pt idx="10">
                  <c:v>0.6415082934915236</c:v>
                </c:pt>
                <c:pt idx="11">
                  <c:v>0.6501432976796929</c:v>
                </c:pt>
                <c:pt idx="12">
                  <c:v>0.6580945141176822</c:v>
                </c:pt>
                <c:pt idx="13">
                  <c:v>0.6654233339032323</c:v>
                </c:pt>
                <c:pt idx="14">
                  <c:v>0.6721854303831625</c:v>
                </c:pt>
                <c:pt idx="15">
                  <c:v>0.6784311742293585</c:v>
                </c:pt>
                <c:pt idx="16">
                  <c:v>0.6842060720460869</c:v>
                </c:pt>
                <c:pt idx="17">
                  <c:v>0.6895512038169548</c:v>
                </c:pt>
                <c:pt idx="18">
                  <c:v>0.6945036438485812</c:v>
                </c:pt>
                <c:pt idx="19">
                  <c:v>0.6990968563150642</c:v>
                </c:pt>
                <c:pt idx="20">
                  <c:v>0.7033610608625465</c:v>
                </c:pt>
                <c:pt idx="21">
                  <c:v>0.707323566605017</c:v>
                </c:pt>
                <c:pt idx="22">
                  <c:v>0.7110090746778733</c:v>
                </c:pt>
                <c:pt idx="23">
                  <c:v>0.7144399506373186</c:v>
                </c:pt>
                <c:pt idx="24">
                  <c:v>0.7176364686311616</c:v>
                </c:pt>
                <c:pt idx="25">
                  <c:v>0.7206170295816788</c:v>
                </c:pt>
                <c:pt idx="26">
                  <c:v>0.723398355726441</c:v>
                </c:pt>
                <c:pt idx="27">
                  <c:v>0.7259956638358862</c:v>
                </c:pt>
                <c:pt idx="28">
                  <c:v>0.7284228193196828</c:v>
                </c:pt>
                <c:pt idx="29">
                  <c:v>0.730692473282942</c:v>
                </c:pt>
                <c:pt idx="30">
                  <c:v>0.7328161844214707</c:v>
                </c:pt>
                <c:pt idx="31">
                  <c:v>0.7348045274675414</c:v>
                </c:pt>
                <c:pt idx="32">
                  <c:v>0.7366671897234617</c:v>
                </c:pt>
                <c:pt idx="33">
                  <c:v>0.7384130570551142</c:v>
                </c:pt>
                <c:pt idx="34">
                  <c:v>0.7400502905645957</c:v>
                </c:pt>
                <c:pt idx="35">
                  <c:v>0.7415863950214404</c:v>
                </c:pt>
                <c:pt idx="36">
                  <c:v>0.7430282800059268</c:v>
                </c:pt>
                <c:pt idx="37">
                  <c:v>0.7443823146052482</c:v>
                </c:pt>
                <c:pt idx="38">
                  <c:v>0.7456543764030924</c:v>
                </c:pt>
                <c:pt idx="39">
                  <c:v>0.7468498954144491</c:v>
                </c:pt>
                <c:pt idx="40">
                  <c:v>0.7479738935391943</c:v>
                </c:pt>
                <c:pt idx="41">
                  <c:v>0.7490310200391228</c:v>
                </c:pt>
                <c:pt idx="42">
                  <c:v>0.7500255834825992</c:v>
                </c:pt>
                <c:pt idx="43">
                  <c:v>0.7509615805479062</c:v>
                </c:pt>
                <c:pt idx="44">
                  <c:v>0.7518427220298375</c:v>
                </c:pt>
                <c:pt idx="45">
                  <c:v>0.7526724563532916</c:v>
                </c:pt>
                <c:pt idx="46">
                  <c:v>0.7534539908618884</c:v>
                </c:pt>
                <c:pt idx="47">
                  <c:v>0.7541903111183073</c:v>
                </c:pt>
                <c:pt idx="48">
                  <c:v>0.7548841984255944</c:v>
                </c:pt>
                <c:pt idx="49">
                  <c:v>0.7555382457546023</c:v>
                </c:pt>
                <c:pt idx="50">
                  <c:v>0.7561548722415928</c:v>
                </c:pt>
                <c:pt idx="51">
                  <c:v>0.7567363364014805</c:v>
                </c:pt>
                <c:pt idx="52">
                  <c:v>0.757284748185873</c:v>
                </c:pt>
                <c:pt idx="53">
                  <c:v>0.757802080000727</c:v>
                </c:pt>
                <c:pt idx="54">
                  <c:v>0.7582901767857962</c:v>
                </c:pt>
                <c:pt idx="55">
                  <c:v>0.7587507652469174</c:v>
                </c:pt>
                <c:pt idx="56">
                  <c:v>0.7591854623223575</c:v>
                </c:pt>
                <c:pt idx="57">
                  <c:v>0.7595957829557668</c:v>
                </c:pt>
                <c:pt idx="58">
                  <c:v>0.7599831472406181</c:v>
                </c:pt>
                <c:pt idx="59">
                  <c:v>0.7603488869942182</c:v>
                </c:pt>
                <c:pt idx="60">
                  <c:v>0.7606942518133695</c:v>
                </c:pt>
                <c:pt idx="61">
                  <c:v>0.7610204146584211</c:v>
                </c:pt>
                <c:pt idx="62">
                  <c:v>0.7613284770077139</c:v>
                </c:pt>
                <c:pt idx="63">
                  <c:v>0.7616194736202115</c:v>
                </c:pt>
                <c:pt idx="64">
                  <c:v>0.7618943769403642</c:v>
                </c:pt>
                <c:pt idx="65">
                  <c:v>0.7621541011759091</c:v>
                </c:pt>
                <c:pt idx="66">
                  <c:v>0.7623995060763362</c:v>
                </c:pt>
                <c:pt idx="67">
                  <c:v>0.762631400437089</c:v>
                </c:pt>
                <c:pt idx="68">
                  <c:v>0.7628505453521858</c:v>
                </c:pt>
                <c:pt idx="69">
                  <c:v>0.7630576572358286</c:v>
                </c:pt>
                <c:pt idx="70">
                  <c:v>0.7632534106316525</c:v>
                </c:pt>
                <c:pt idx="71">
                  <c:v>0.7634384408265591</c:v>
                </c:pt>
                <c:pt idx="72">
                  <c:v>0.7636133462845464</c:v>
                </c:pt>
                <c:pt idx="73">
                  <c:v>0.7637786909145602</c:v>
                </c:pt>
                <c:pt idx="74">
                  <c:v>0.7639350061851558</c:v>
                </c:pt>
                <c:pt idx="75">
                  <c:v>0.7640827930976315</c:v>
                </c:pt>
                <c:pt idx="76">
                  <c:v>0.7642225240282949</c:v>
                </c:pt>
                <c:pt idx="77">
                  <c:v>0.7643546444496019</c:v>
                </c:pt>
                <c:pt idx="78">
                  <c:v>0.7644795745390908</c:v>
                </c:pt>
                <c:pt idx="79">
                  <c:v>0.7645977106842841</c:v>
                </c:pt>
                <c:pt idx="80">
                  <c:v>0.7647094268910569</c:v>
                </c:pt>
                <c:pt idx="81">
                  <c:v>0.7648150761023567</c:v>
                </c:pt>
                <c:pt idx="82">
                  <c:v>0.7649149914336024</c:v>
                </c:pt>
                <c:pt idx="83">
                  <c:v>0.7650094873305887</c:v>
                </c:pt>
                <c:pt idx="84">
                  <c:v>0.7650988606552559</c:v>
                </c:pt>
                <c:pt idx="85">
                  <c:v>0.765183391704271</c:v>
                </c:pt>
                <c:pt idx="86">
                  <c:v>0.7652633451649831</c:v>
                </c:pt>
                <c:pt idx="87">
                  <c:v>0.7653389710129649</c:v>
                </c:pt>
                <c:pt idx="88">
                  <c:v>0.7654105053550379</c:v>
                </c:pt>
                <c:pt idx="89">
                  <c:v>0.7654781712213825</c:v>
                </c:pt>
                <c:pt idx="90">
                  <c:v>0.7655421793100746</c:v>
                </c:pt>
                <c:pt idx="91">
                  <c:v>0.7656027286871374</c:v>
                </c:pt>
                <c:pt idx="92">
                  <c:v>0.7656600074449809</c:v>
                </c:pt>
                <c:pt idx="93">
                  <c:v>0.7657141933218908</c:v>
                </c:pt>
                <c:pt idx="94">
                  <c:v>0.7657654542850426</c:v>
                </c:pt>
                <c:pt idx="95">
                  <c:v>0.7658139490793392</c:v>
                </c:pt>
                <c:pt idx="96">
                  <c:v>0.7658598277442142</c:v>
                </c:pt>
                <c:pt idx="97">
                  <c:v>0.7659032321003937</c:v>
                </c:pt>
                <c:pt idx="98">
                  <c:v>0.7659442962084713</c:v>
                </c:pt>
                <c:pt idx="99">
                  <c:v>0.7659831468010296</c:v>
                </c:pt>
                <c:pt idx="100">
                  <c:v>0.7660199036899219</c:v>
                </c:pt>
              </c:numCache>
            </c:numRef>
          </c:yVal>
          <c:smooth val="0"/>
        </c:ser>
        <c:axId val="58306587"/>
        <c:axId val="54997236"/>
      </c:scatterChart>
      <c:valAx>
        <c:axId val="583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Zeit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4997236"/>
        <c:crosses val="autoZero"/>
        <c:crossBetween val="midCat"/>
        <c:dispUnits/>
      </c:valAx>
      <c:valAx>
        <c:axId val="5499723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Populationsanteile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8306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84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6</xdr:col>
      <xdr:colOff>638175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0" y="3448050"/>
        <a:ext cx="56769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18" sqref="D18"/>
    </sheetView>
  </sheetViews>
  <sheetFormatPr defaultColWidth="11.421875" defaultRowHeight="12.75"/>
  <cols>
    <col min="1" max="1" width="14.140625" style="0" customWidth="1"/>
    <col min="2" max="2" width="11.7109375" style="0" customWidth="1"/>
    <col min="4" max="4" width="15.421875" style="0" customWidth="1"/>
    <col min="7" max="7" width="11.421875" style="11" customWidth="1"/>
  </cols>
  <sheetData>
    <row r="1" ht="12.75">
      <c r="A1" s="7" t="s">
        <v>0</v>
      </c>
    </row>
    <row r="2" ht="12.75">
      <c r="A2" s="7"/>
    </row>
    <row r="3" spans="1:7" ht="12.75">
      <c r="A3" s="7" t="s">
        <v>22</v>
      </c>
      <c r="G3" s="12" t="s">
        <v>21</v>
      </c>
    </row>
    <row r="4" spans="1:6" ht="12.75">
      <c r="A4" t="s">
        <v>4</v>
      </c>
      <c r="D4" s="1" t="s">
        <v>16</v>
      </c>
      <c r="E4" s="2">
        <v>15</v>
      </c>
      <c r="F4" s="10">
        <v>0</v>
      </c>
    </row>
    <row r="5" spans="4:6" ht="12.75">
      <c r="D5" s="1" t="s">
        <v>17</v>
      </c>
      <c r="E5" s="2">
        <v>50</v>
      </c>
      <c r="F5" s="10">
        <v>-25</v>
      </c>
    </row>
    <row r="6" spans="5:6" ht="12.75">
      <c r="E6" s="9"/>
      <c r="F6" s="9"/>
    </row>
    <row r="7" spans="1:8" ht="12.75">
      <c r="A7" t="s">
        <v>13</v>
      </c>
      <c r="D7" s="8" t="s">
        <v>1</v>
      </c>
      <c r="E7" s="17">
        <v>0.8</v>
      </c>
      <c r="G7" s="18">
        <f>E7</f>
        <v>0.8</v>
      </c>
      <c r="H7" s="18">
        <f>E8</f>
        <v>0.3</v>
      </c>
    </row>
    <row r="8" spans="4:6" ht="12.75">
      <c r="D8" s="8" t="s">
        <v>2</v>
      </c>
      <c r="E8" s="17">
        <v>0.3</v>
      </c>
      <c r="F8" s="1"/>
    </row>
    <row r="10" spans="1:8" ht="12.75">
      <c r="A10" t="s">
        <v>3</v>
      </c>
      <c r="D10" s="1" t="s">
        <v>18</v>
      </c>
      <c r="G10" s="3">
        <f>$E$4*$E7*G$7+$F$4*$E7*(1-G$7)+$E$5*(1-$E7)*G$7+$F$5*(1-$E7)*(1-G$7)</f>
        <v>16.6</v>
      </c>
      <c r="H10" s="3">
        <f>$E$4*$E7*H$7+$F$4*$E7*(1-H$7)+$E$5*(1-$E7)*H$7+$F$5*(1-$E7)*(1-H$7)</f>
        <v>3.1000000000000005</v>
      </c>
    </row>
    <row r="11" spans="4:8" ht="12.75">
      <c r="D11" s="1" t="s">
        <v>19</v>
      </c>
      <c r="G11" s="3">
        <f>$E$4*$E8*G$7+$F$4*$E8*(1-G$7)+$E$5*(1-$E8)*G$7+$F$5*(1-$E8)*(1-G$7)</f>
        <v>28.1</v>
      </c>
      <c r="H11" s="3">
        <f>$E$4*$E8*H$7+$F$4*$E8*(1-H$7)+$E$5*(1-$E8)*H$7+$F$5*(1-$E8)*(1-H$7)</f>
        <v>-0.40000000000000036</v>
      </c>
    </row>
    <row r="13" spans="1:5" ht="12.75">
      <c r="A13" t="s">
        <v>6</v>
      </c>
      <c r="D13" s="1" t="s">
        <v>7</v>
      </c>
      <c r="E13" s="2">
        <v>0.02</v>
      </c>
    </row>
    <row r="15" spans="1:7" ht="12.75">
      <c r="A15" t="s">
        <v>11</v>
      </c>
      <c r="D15" s="1" t="s">
        <v>25</v>
      </c>
      <c r="E15" s="16">
        <v>1</v>
      </c>
      <c r="F15" s="16">
        <v>1</v>
      </c>
      <c r="G15" s="20"/>
    </row>
    <row r="16" spans="1:8" ht="12.75">
      <c r="A16" t="s">
        <v>20</v>
      </c>
      <c r="D16" s="1" t="s">
        <v>12</v>
      </c>
      <c r="G16" s="19">
        <f>E15/SUM(E15:F15)</f>
        <v>0.5</v>
      </c>
      <c r="H16" s="5">
        <f>F15/SUM(E15:F15)</f>
        <v>0.5</v>
      </c>
    </row>
    <row r="17" ht="12.75">
      <c r="A17" s="1"/>
    </row>
    <row r="18" spans="1:6" ht="12.75">
      <c r="A18" s="27" t="s">
        <v>23</v>
      </c>
      <c r="B18" s="1"/>
      <c r="C18" s="1"/>
      <c r="D18" s="1"/>
      <c r="E18" s="1"/>
      <c r="F18" s="1"/>
    </row>
    <row r="19" spans="1:6" ht="12.75">
      <c r="A19" s="1"/>
      <c r="B19" s="1" t="s">
        <v>31</v>
      </c>
      <c r="C19" s="24">
        <f>Eval!D111</f>
        <v>6.258731300186053</v>
      </c>
      <c r="D19" s="1"/>
      <c r="E19" s="1" t="s">
        <v>32</v>
      </c>
      <c r="F19" s="24">
        <f>Eval!E111</f>
        <v>6.268432744837222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40">
      <selection activeCell="G1" sqref="G1:G16384"/>
    </sheetView>
  </sheetViews>
  <sheetFormatPr defaultColWidth="11.421875" defaultRowHeight="12.75"/>
  <cols>
    <col min="2" max="2" width="13.00390625" style="0" customWidth="1"/>
    <col min="6" max="6" width="19.421875" style="0" customWidth="1"/>
    <col min="7" max="7" width="13.28125" style="13" customWidth="1"/>
  </cols>
  <sheetData>
    <row r="1" ht="12.75">
      <c r="A1" s="7" t="s">
        <v>26</v>
      </c>
    </row>
    <row r="2" spans="1:6" ht="12.75">
      <c r="A2" t="s">
        <v>5</v>
      </c>
      <c r="D2" t="s">
        <v>14</v>
      </c>
      <c r="E2" s="3">
        <f>InOut!G10</f>
        <v>16.6</v>
      </c>
      <c r="F2" s="3">
        <f>InOut!G11</f>
        <v>28.1</v>
      </c>
    </row>
    <row r="3" spans="4:6" ht="12.75">
      <c r="D3" t="s">
        <v>15</v>
      </c>
      <c r="E3" s="3">
        <f>InOut!H10</f>
        <v>3.1000000000000005</v>
      </c>
      <c r="F3" s="3">
        <f>InOut!H11</f>
        <v>-0.40000000000000036</v>
      </c>
    </row>
    <row r="5" spans="1:6" ht="12.75">
      <c r="A5" t="s">
        <v>6</v>
      </c>
      <c r="D5" s="1" t="s">
        <v>7</v>
      </c>
      <c r="E5" s="3">
        <f>InOut!E13</f>
        <v>0.02</v>
      </c>
      <c r="F5" s="21"/>
    </row>
    <row r="6" spans="4:6" ht="12.75">
      <c r="D6" s="1"/>
      <c r="E6" s="20"/>
      <c r="F6" s="21"/>
    </row>
    <row r="7" spans="4:6" ht="12.75">
      <c r="D7" s="1"/>
      <c r="E7" s="20"/>
      <c r="F7" s="28"/>
    </row>
    <row r="8" spans="1:6" ht="12.75">
      <c r="A8" s="7" t="s">
        <v>27</v>
      </c>
      <c r="F8" s="23" t="s">
        <v>28</v>
      </c>
    </row>
    <row r="9" spans="1:7" ht="13.5" thickBot="1">
      <c r="A9" s="4" t="s">
        <v>8</v>
      </c>
      <c r="B9" s="4" t="s">
        <v>9</v>
      </c>
      <c r="C9" s="4" t="s">
        <v>10</v>
      </c>
      <c r="D9" s="4" t="s">
        <v>29</v>
      </c>
      <c r="E9" s="4" t="s">
        <v>30</v>
      </c>
      <c r="F9" s="22" t="s">
        <v>33</v>
      </c>
      <c r="G9" s="29" t="s">
        <v>24</v>
      </c>
    </row>
    <row r="10" spans="1:7" ht="12.75">
      <c r="A10" s="14">
        <v>0</v>
      </c>
      <c r="B10" s="6">
        <f>InOut!G16</f>
        <v>0.5</v>
      </c>
      <c r="C10" s="6">
        <f>InOut!H16</f>
        <v>0.5</v>
      </c>
      <c r="G10" s="13">
        <f>SUM(B10:C10)</f>
        <v>1</v>
      </c>
    </row>
    <row r="11" spans="1:7" ht="12.75">
      <c r="A11" s="15">
        <f>A10+$E$5</f>
        <v>0.02</v>
      </c>
      <c r="B11" s="13">
        <f>(1+$E$5*(D11-$F11))*B10</f>
        <v>0.48</v>
      </c>
      <c r="C11" s="13">
        <f>(1+$E$5*(E11-$F11))*C10</f>
        <v>0.52</v>
      </c>
      <c r="D11" s="15">
        <f>E$2*$B10+E$3*$C10</f>
        <v>9.850000000000001</v>
      </c>
      <c r="E11" s="15">
        <f>F$2*$B10+F$3*$C10</f>
        <v>13.850000000000001</v>
      </c>
      <c r="F11" s="15">
        <f>D11*B10+E11*C10</f>
        <v>11.850000000000001</v>
      </c>
      <c r="G11" s="13">
        <f>SUM(B11:C11)</f>
        <v>1</v>
      </c>
    </row>
    <row r="12" spans="1:7" ht="12.75">
      <c r="A12" s="15">
        <f aca="true" t="shared" si="0" ref="A12:A75">A11+$E$5</f>
        <v>0.04</v>
      </c>
      <c r="B12" s="13">
        <f aca="true" t="shared" si="1" ref="B12:B75">(1+$E$5*(D12-$F12))*B11</f>
        <v>0.4615296</v>
      </c>
      <c r="C12" s="13">
        <f aca="true" t="shared" si="2" ref="C12:C75">(1+$E$5*(E12-$F12))*C11</f>
        <v>0.5384704</v>
      </c>
      <c r="D12" s="15">
        <f aca="true" t="shared" si="3" ref="D12:D75">E$2*$B11+E$3*$C11</f>
        <v>9.58</v>
      </c>
      <c r="E12" s="15">
        <f aca="true" t="shared" si="4" ref="E12:E75">F$2*$B11+F$3*$C11</f>
        <v>13.28</v>
      </c>
      <c r="F12" s="15">
        <f aca="true" t="shared" si="5" ref="F12:F75">D12*B11+E12*C11</f>
        <v>11.504</v>
      </c>
      <c r="G12" s="13">
        <f aca="true" t="shared" si="6" ref="G12:G75">SUM(B12:C12)</f>
        <v>1</v>
      </c>
    </row>
    <row r="13" spans="1:7" ht="12.75">
      <c r="A13" s="15">
        <f t="shared" si="0"/>
        <v>0.06</v>
      </c>
      <c r="B13" s="13">
        <f t="shared" si="1"/>
        <v>0.4445161972033816</v>
      </c>
      <c r="C13" s="13">
        <f t="shared" si="2"/>
        <v>0.5554838027966184</v>
      </c>
      <c r="D13" s="15">
        <f t="shared" si="3"/>
        <v>9.330649600000001</v>
      </c>
      <c r="E13" s="15">
        <f t="shared" si="4"/>
        <v>12.7535936</v>
      </c>
      <c r="F13" s="15">
        <f t="shared" si="5"/>
        <v>11.173803624857602</v>
      </c>
      <c r="G13" s="13">
        <f t="shared" si="6"/>
        <v>1</v>
      </c>
    </row>
    <row r="14" spans="1:7" ht="12.75">
      <c r="A14" s="15">
        <f t="shared" si="0"/>
        <v>0.08</v>
      </c>
      <c r="B14" s="13">
        <f t="shared" si="1"/>
        <v>0.428872517329639</v>
      </c>
      <c r="C14" s="13">
        <f t="shared" si="2"/>
        <v>0.5711274826703611</v>
      </c>
      <c r="D14" s="15">
        <f t="shared" si="3"/>
        <v>9.100968662245652</v>
      </c>
      <c r="E14" s="15">
        <f t="shared" si="4"/>
        <v>12.268711620296376</v>
      </c>
      <c r="F14" s="15">
        <f t="shared" si="5"/>
        <v>10.860598566865876</v>
      </c>
      <c r="G14" s="13">
        <f t="shared" si="6"/>
        <v>1</v>
      </c>
    </row>
    <row r="15" spans="1:7" ht="12.75">
      <c r="A15" s="15">
        <f t="shared" si="0"/>
        <v>0.1</v>
      </c>
      <c r="B15" s="13">
        <f t="shared" si="1"/>
        <v>0.41450385531795714</v>
      </c>
      <c r="C15" s="13">
        <f t="shared" si="2"/>
        <v>0.5854961446820428</v>
      </c>
      <c r="D15" s="15">
        <f t="shared" si="3"/>
        <v>8.889778983950128</v>
      </c>
      <c r="E15" s="15">
        <f t="shared" si="4"/>
        <v>11.822866743894712</v>
      </c>
      <c r="F15" s="15">
        <f t="shared" si="5"/>
        <v>10.564946012738528</v>
      </c>
      <c r="G15" s="13">
        <f t="shared" si="6"/>
        <v>1</v>
      </c>
    </row>
    <row r="16" spans="1:7" ht="12.75">
      <c r="A16" s="15">
        <f t="shared" si="0"/>
        <v>0.12000000000000001</v>
      </c>
      <c r="B16" s="13">
        <f t="shared" si="1"/>
        <v>0.40131335088091036</v>
      </c>
      <c r="C16" s="13">
        <f t="shared" si="2"/>
        <v>0.5986866491190896</v>
      </c>
      <c r="D16" s="15">
        <f t="shared" si="3"/>
        <v>8.695802046792423</v>
      </c>
      <c r="E16" s="15">
        <f t="shared" si="4"/>
        <v>11.413359876561778</v>
      </c>
      <c r="F16" s="15">
        <f t="shared" si="5"/>
        <v>10.28692167907288</v>
      </c>
      <c r="G16" s="13">
        <f t="shared" si="6"/>
        <v>1</v>
      </c>
    </row>
    <row r="17" spans="1:7" ht="12.75">
      <c r="A17" s="15">
        <f t="shared" si="0"/>
        <v>0.14</v>
      </c>
      <c r="B17" s="13">
        <f t="shared" si="1"/>
        <v>0.3892056395393863</v>
      </c>
      <c r="C17" s="13">
        <f t="shared" si="2"/>
        <v>0.6107943604606137</v>
      </c>
      <c r="D17" s="15">
        <f t="shared" si="3"/>
        <v>8.517730236892291</v>
      </c>
      <c r="E17" s="15">
        <f t="shared" si="4"/>
        <v>11.037430500105947</v>
      </c>
      <c r="F17" s="15">
        <f t="shared" si="5"/>
        <v>10.026241144260162</v>
      </c>
      <c r="G17" s="13">
        <f t="shared" si="6"/>
        <v>1</v>
      </c>
    </row>
    <row r="18" spans="1:7" ht="12.75">
      <c r="A18" s="15">
        <f t="shared" si="0"/>
        <v>0.16</v>
      </c>
      <c r="B18" s="13">
        <f t="shared" si="1"/>
        <v>0.3780892345930863</v>
      </c>
      <c r="C18" s="13">
        <f t="shared" si="2"/>
        <v>0.6219107654069137</v>
      </c>
      <c r="D18" s="15">
        <f t="shared" si="3"/>
        <v>8.354276133781717</v>
      </c>
      <c r="E18" s="15">
        <f t="shared" si="4"/>
        <v>10.69236072687251</v>
      </c>
      <c r="F18" s="15">
        <f t="shared" si="5"/>
        <v>9.782365017521423</v>
      </c>
      <c r="G18" s="13">
        <f t="shared" si="6"/>
        <v>1</v>
      </c>
    </row>
    <row r="19" spans="1:7" ht="12.75">
      <c r="A19" s="15">
        <f t="shared" si="0"/>
        <v>0.18</v>
      </c>
      <c r="B19" s="13">
        <f t="shared" si="1"/>
        <v>0.36787796085318425</v>
      </c>
      <c r="C19" s="13">
        <f t="shared" si="2"/>
        <v>0.6321220391468156</v>
      </c>
      <c r="D19" s="15">
        <f t="shared" si="3"/>
        <v>8.204204667006666</v>
      </c>
      <c r="E19" s="15">
        <f t="shared" si="4"/>
        <v>10.37554318590296</v>
      </c>
      <c r="F19" s="15">
        <f t="shared" si="5"/>
        <v>9.554583467250975</v>
      </c>
      <c r="G19" s="13">
        <f t="shared" si="6"/>
        <v>0.9999999999999999</v>
      </c>
    </row>
    <row r="20" spans="1:7" ht="12.75">
      <c r="A20" s="15">
        <f t="shared" si="0"/>
        <v>0.19999999999999998</v>
      </c>
      <c r="B20" s="13">
        <f t="shared" si="1"/>
        <v>0.35849170650847634</v>
      </c>
      <c r="C20" s="13">
        <f t="shared" si="2"/>
        <v>0.6415082934915236</v>
      </c>
      <c r="D20" s="15">
        <f t="shared" si="3"/>
        <v>8.066352471517988</v>
      </c>
      <c r="E20" s="15">
        <f t="shared" si="4"/>
        <v>10.084521884315752</v>
      </c>
      <c r="F20" s="15">
        <f t="shared" si="5"/>
        <v>9.34208183607944</v>
      </c>
      <c r="G20" s="13">
        <f t="shared" si="6"/>
        <v>1</v>
      </c>
    </row>
    <row r="21" spans="1:7" ht="12.75">
      <c r="A21" s="15">
        <f t="shared" si="0"/>
        <v>0.21999999999999997</v>
      </c>
      <c r="B21" s="13">
        <f t="shared" si="1"/>
        <v>0.34985670232030713</v>
      </c>
      <c r="C21" s="13">
        <f t="shared" si="2"/>
        <v>0.6501432976796929</v>
      </c>
      <c r="D21" s="15">
        <f t="shared" si="3"/>
        <v>7.939638037864432</v>
      </c>
      <c r="E21" s="15">
        <f t="shared" si="4"/>
        <v>9.817013635491575</v>
      </c>
      <c r="F21" s="15">
        <f t="shared" si="5"/>
        <v>9.143990053740849</v>
      </c>
      <c r="G21" s="13">
        <f t="shared" si="6"/>
        <v>1</v>
      </c>
    </row>
    <row r="22" spans="1:7" ht="12.75">
      <c r="A22" s="15">
        <f t="shared" si="0"/>
        <v>0.23999999999999996</v>
      </c>
      <c r="B22" s="13">
        <f t="shared" si="1"/>
        <v>0.34190548588231784</v>
      </c>
      <c r="C22" s="13">
        <f t="shared" si="2"/>
        <v>0.6580945141176822</v>
      </c>
      <c r="D22" s="15">
        <f t="shared" si="3"/>
        <v>7.8230654813241465</v>
      </c>
      <c r="E22" s="15">
        <f t="shared" si="4"/>
        <v>9.570916016128752</v>
      </c>
      <c r="F22" s="15">
        <f t="shared" si="5"/>
        <v>8.959418791873228</v>
      </c>
      <c r="G22" s="13">
        <f t="shared" si="6"/>
        <v>1</v>
      </c>
    </row>
    <row r="23" spans="1:7" ht="12.75">
      <c r="A23" s="15">
        <f t="shared" si="0"/>
        <v>0.25999999999999995</v>
      </c>
      <c r="B23" s="13">
        <f t="shared" si="1"/>
        <v>0.3345766660967678</v>
      </c>
      <c r="C23" s="13">
        <f t="shared" si="2"/>
        <v>0.6654233339032323</v>
      </c>
      <c r="D23" s="15">
        <f t="shared" si="3"/>
        <v>7.715724059411292</v>
      </c>
      <c r="E23" s="15">
        <f t="shared" si="4"/>
        <v>9.344306347646059</v>
      </c>
      <c r="F23" s="15">
        <f t="shared" si="5"/>
        <v>8.787485129087813</v>
      </c>
      <c r="G23" s="13">
        <f t="shared" si="6"/>
        <v>1</v>
      </c>
    </row>
    <row r="24" spans="1:7" ht="12.75">
      <c r="A24" s="15">
        <f t="shared" si="0"/>
        <v>0.27999999999999997</v>
      </c>
      <c r="B24" s="13">
        <f t="shared" si="1"/>
        <v>0.3278145696168375</v>
      </c>
      <c r="C24" s="13">
        <f t="shared" si="2"/>
        <v>0.6721854303831625</v>
      </c>
      <c r="D24" s="15">
        <f t="shared" si="3"/>
        <v>7.616784992306366</v>
      </c>
      <c r="E24" s="15">
        <f t="shared" si="4"/>
        <v>9.13543498375788</v>
      </c>
      <c r="F24" s="15">
        <f t="shared" si="5"/>
        <v>8.62733013265015</v>
      </c>
      <c r="G24" s="13">
        <f t="shared" si="6"/>
        <v>1</v>
      </c>
    </row>
    <row r="25" spans="1:7" ht="12.75">
      <c r="A25" s="15">
        <f t="shared" si="0"/>
        <v>0.3</v>
      </c>
      <c r="B25" s="13">
        <f t="shared" si="1"/>
        <v>0.3215688257706415</v>
      </c>
      <c r="C25" s="13">
        <f t="shared" si="2"/>
        <v>0.6784311742293585</v>
      </c>
      <c r="D25" s="15">
        <f t="shared" si="3"/>
        <v>7.525496689827308</v>
      </c>
      <c r="E25" s="15">
        <f t="shared" si="4"/>
        <v>8.94271523407987</v>
      </c>
      <c r="F25" s="15">
        <f t="shared" si="5"/>
        <v>8.478130346942715</v>
      </c>
      <c r="G25" s="13">
        <f t="shared" si="6"/>
        <v>1</v>
      </c>
    </row>
    <row r="26" spans="1:7" ht="12.75">
      <c r="A26" s="15">
        <f t="shared" si="0"/>
        <v>0.32</v>
      </c>
      <c r="B26" s="13">
        <f t="shared" si="1"/>
        <v>0.31579392795391326</v>
      </c>
      <c r="C26" s="13">
        <f t="shared" si="2"/>
        <v>0.6842060720460869</v>
      </c>
      <c r="D26" s="15">
        <f t="shared" si="3"/>
        <v>7.441179147903661</v>
      </c>
      <c r="E26" s="15">
        <f t="shared" si="4"/>
        <v>8.764711534463284</v>
      </c>
      <c r="F26" s="15">
        <f t="shared" si="5"/>
        <v>8.339104779047892</v>
      </c>
      <c r="G26" s="13">
        <f t="shared" si="6"/>
        <v>1</v>
      </c>
    </row>
    <row r="27" spans="1:7" ht="12.75">
      <c r="A27" s="15">
        <f t="shared" si="0"/>
        <v>0.34</v>
      </c>
      <c r="B27" s="13">
        <f t="shared" si="1"/>
        <v>0.3104487961830453</v>
      </c>
      <c r="C27" s="13">
        <f t="shared" si="2"/>
        <v>0.6895512038169548</v>
      </c>
      <c r="D27" s="15">
        <f t="shared" si="3"/>
        <v>7.36321802737783</v>
      </c>
      <c r="E27" s="15">
        <f t="shared" si="4"/>
        <v>8.60012694668653</v>
      </c>
      <c r="F27" s="15">
        <f t="shared" si="5"/>
        <v>8.209518620536805</v>
      </c>
      <c r="G27" s="13">
        <f t="shared" si="6"/>
        <v>1</v>
      </c>
    </row>
    <row r="28" spans="1:7" ht="12.75">
      <c r="A28" s="15">
        <f t="shared" si="0"/>
        <v>0.36000000000000004</v>
      </c>
      <c r="B28" s="13">
        <f t="shared" si="1"/>
        <v>0.30549635615141885</v>
      </c>
      <c r="C28" s="13">
        <f t="shared" si="2"/>
        <v>0.6945036438485812</v>
      </c>
      <c r="D28" s="15">
        <f t="shared" si="3"/>
        <v>7.291058748471112</v>
      </c>
      <c r="E28" s="15">
        <f t="shared" si="4"/>
        <v>8.44779069121679</v>
      </c>
      <c r="F28" s="15">
        <f t="shared" si="5"/>
        <v>8.08868465208492</v>
      </c>
      <c r="G28" s="13">
        <f t="shared" si="6"/>
        <v>1</v>
      </c>
    </row>
    <row r="29" spans="1:7" ht="12.75">
      <c r="A29" s="15">
        <f t="shared" si="0"/>
        <v>0.38000000000000006</v>
      </c>
      <c r="B29" s="13">
        <f t="shared" si="1"/>
        <v>0.3009031436849357</v>
      </c>
      <c r="C29" s="13">
        <f t="shared" si="2"/>
        <v>0.6990968563150642</v>
      </c>
      <c r="D29" s="15">
        <f t="shared" si="3"/>
        <v>7.224200808044156</v>
      </c>
      <c r="E29" s="15">
        <f t="shared" si="4"/>
        <v>8.306646150315437</v>
      </c>
      <c r="F29" s="15">
        <f t="shared" si="5"/>
        <v>7.975963042518486</v>
      </c>
      <c r="G29" s="13">
        <f t="shared" si="6"/>
        <v>1</v>
      </c>
    </row>
    <row r="30" spans="1:7" ht="12.75">
      <c r="A30" s="15">
        <f t="shared" si="0"/>
        <v>0.4000000000000001</v>
      </c>
      <c r="B30" s="13">
        <f t="shared" si="1"/>
        <v>0.2966389391374535</v>
      </c>
      <c r="C30" s="13">
        <f t="shared" si="2"/>
        <v>0.7033610608625465</v>
      </c>
      <c r="D30" s="15">
        <f t="shared" si="3"/>
        <v>7.162192439746633</v>
      </c>
      <c r="E30" s="15">
        <f t="shared" si="4"/>
        <v>8.175739595020667</v>
      </c>
      <c r="F30" s="15">
        <f t="shared" si="5"/>
        <v>7.870760069725787</v>
      </c>
      <c r="G30" s="13">
        <f t="shared" si="6"/>
        <v>1</v>
      </c>
    </row>
    <row r="31" spans="1:7" ht="12.75">
      <c r="A31" s="15">
        <f t="shared" si="0"/>
        <v>0.4200000000000001</v>
      </c>
      <c r="B31" s="13">
        <f t="shared" si="1"/>
        <v>0.29267643339498284</v>
      </c>
      <c r="C31" s="13">
        <f t="shared" si="2"/>
        <v>0.707323566605017</v>
      </c>
      <c r="D31" s="15">
        <f t="shared" si="3"/>
        <v>7.104625678355623</v>
      </c>
      <c r="E31" s="15">
        <f t="shared" si="4"/>
        <v>8.054209765417426</v>
      </c>
      <c r="F31" s="15">
        <f t="shared" si="5"/>
        <v>7.772526149209606</v>
      </c>
      <c r="G31" s="13">
        <f t="shared" si="6"/>
        <v>0.9999999999999999</v>
      </c>
    </row>
    <row r="32" spans="1:7" ht="12.75">
      <c r="A32" s="15">
        <f t="shared" si="0"/>
        <v>0.4400000000000001</v>
      </c>
      <c r="B32" s="13">
        <f t="shared" si="1"/>
        <v>0.2889909253221265</v>
      </c>
      <c r="C32" s="13">
        <f t="shared" si="2"/>
        <v>0.7110090746778733</v>
      </c>
      <c r="D32" s="15">
        <f t="shared" si="3"/>
        <v>7.0511318508322685</v>
      </c>
      <c r="E32" s="15">
        <f t="shared" si="4"/>
        <v>7.941278351757011</v>
      </c>
      <c r="F32" s="15">
        <f t="shared" si="5"/>
        <v>7.680753448667333</v>
      </c>
      <c r="G32" s="13">
        <f t="shared" si="6"/>
        <v>0.9999999999999998</v>
      </c>
    </row>
    <row r="33" spans="1:7" ht="12.75">
      <c r="A33" s="15">
        <f t="shared" si="0"/>
        <v>0.46000000000000013</v>
      </c>
      <c r="B33" s="13">
        <f t="shared" si="1"/>
        <v>0.2855600493626813</v>
      </c>
      <c r="C33" s="13">
        <f t="shared" si="2"/>
        <v>0.7144399506373186</v>
      </c>
      <c r="D33" s="15">
        <f t="shared" si="3"/>
        <v>7.001377491848708</v>
      </c>
      <c r="E33" s="15">
        <f t="shared" si="4"/>
        <v>7.8362413716806065</v>
      </c>
      <c r="F33" s="15">
        <f t="shared" si="5"/>
        <v>7.594973286529964</v>
      </c>
      <c r="G33" s="13">
        <f t="shared" si="6"/>
        <v>0.9999999999999999</v>
      </c>
    </row>
    <row r="34" spans="1:7" ht="12.75">
      <c r="A34" s="15">
        <f t="shared" si="0"/>
        <v>0.48000000000000015</v>
      </c>
      <c r="B34" s="13">
        <f t="shared" si="1"/>
        <v>0.2823635313688384</v>
      </c>
      <c r="C34" s="13">
        <f t="shared" si="2"/>
        <v>0.7176364686311616</v>
      </c>
      <c r="D34" s="15">
        <f t="shared" si="3"/>
        <v>6.955060666396198</v>
      </c>
      <c r="E34" s="15">
        <f t="shared" si="4"/>
        <v>7.738461406836417</v>
      </c>
      <c r="F34" s="15">
        <f t="shared" si="5"/>
        <v>7.514753452725546</v>
      </c>
      <c r="G34" s="13">
        <f t="shared" si="6"/>
        <v>1</v>
      </c>
    </row>
    <row r="35" spans="1:7" ht="12.75">
      <c r="A35" s="15">
        <f t="shared" si="0"/>
        <v>0.5000000000000001</v>
      </c>
      <c r="B35" s="13">
        <f t="shared" si="1"/>
        <v>0.2793829704183211</v>
      </c>
      <c r="C35" s="13">
        <f t="shared" si="2"/>
        <v>0.7206170295816788</v>
      </c>
      <c r="D35" s="15">
        <f t="shared" si="3"/>
        <v>6.91190767347932</v>
      </c>
      <c r="E35" s="15">
        <f t="shared" si="4"/>
        <v>7.647360644011894</v>
      </c>
      <c r="F35" s="15">
        <f t="shared" si="5"/>
        <v>7.439695546096614</v>
      </c>
      <c r="G35" s="13">
        <f t="shared" si="6"/>
        <v>1</v>
      </c>
    </row>
    <row r="36" spans="1:7" ht="12.75">
      <c r="A36" s="15">
        <f t="shared" si="0"/>
        <v>0.5200000000000001</v>
      </c>
      <c r="B36" s="13">
        <f t="shared" si="1"/>
        <v>0.276601644273559</v>
      </c>
      <c r="C36" s="13">
        <f t="shared" si="2"/>
        <v>0.723398355726441</v>
      </c>
      <c r="D36" s="15">
        <f t="shared" si="3"/>
        <v>6.871670100647336</v>
      </c>
      <c r="E36" s="15">
        <f t="shared" si="4"/>
        <v>7.562414656922152</v>
      </c>
      <c r="F36" s="15">
        <f t="shared" si="5"/>
        <v>7.369432390989807</v>
      </c>
      <c r="G36" s="13">
        <f t="shared" si="6"/>
        <v>1</v>
      </c>
    </row>
    <row r="37" spans="1:7" ht="12.75">
      <c r="A37" s="15">
        <f t="shared" si="0"/>
        <v>0.5400000000000001</v>
      </c>
      <c r="B37" s="13">
        <f t="shared" si="1"/>
        <v>0.27400433616411385</v>
      </c>
      <c r="C37" s="13">
        <f t="shared" si="2"/>
        <v>0.7259956638358862</v>
      </c>
      <c r="D37" s="15">
        <f t="shared" si="3"/>
        <v>6.834122197693047</v>
      </c>
      <c r="E37" s="15">
        <f t="shared" si="4"/>
        <v>7.483146861796431</v>
      </c>
      <c r="F37" s="15">
        <f t="shared" si="5"/>
        <v>7.30362557253134</v>
      </c>
      <c r="G37" s="13">
        <f t="shared" si="6"/>
        <v>1</v>
      </c>
    </row>
    <row r="38" spans="1:7" ht="12.75">
      <c r="A38" s="15">
        <f t="shared" si="0"/>
        <v>0.5600000000000002</v>
      </c>
      <c r="B38" s="13">
        <f t="shared" si="1"/>
        <v>0.2715771806803172</v>
      </c>
      <c r="C38" s="13">
        <f t="shared" si="2"/>
        <v>0.7284228193196828</v>
      </c>
      <c r="D38" s="15">
        <f t="shared" si="3"/>
        <v>6.799058538215538</v>
      </c>
      <c r="E38" s="15">
        <f t="shared" si="4"/>
        <v>7.409123580677244</v>
      </c>
      <c r="F38" s="15">
        <f t="shared" si="5"/>
        <v>7.241963113700593</v>
      </c>
      <c r="G38" s="13">
        <f t="shared" si="6"/>
        <v>1</v>
      </c>
    </row>
    <row r="39" spans="1:7" ht="12.75">
      <c r="A39" s="15">
        <f t="shared" si="0"/>
        <v>0.5800000000000002</v>
      </c>
      <c r="B39" s="13">
        <f t="shared" si="1"/>
        <v>0.2693075267170581</v>
      </c>
      <c r="C39" s="13">
        <f t="shared" si="2"/>
        <v>0.730692473282942</v>
      </c>
      <c r="D39" s="15">
        <f t="shared" si="3"/>
        <v>6.766291939184283</v>
      </c>
      <c r="E39" s="15">
        <f t="shared" si="4"/>
        <v>7.339949649389041</v>
      </c>
      <c r="F39" s="15">
        <f t="shared" si="5"/>
        <v>7.184157305776106</v>
      </c>
      <c r="G39" s="13">
        <f t="shared" si="6"/>
        <v>1</v>
      </c>
    </row>
    <row r="40" spans="1:7" ht="12.75">
      <c r="A40" s="15">
        <f t="shared" si="0"/>
        <v>0.6000000000000002</v>
      </c>
      <c r="B40" s="13">
        <f t="shared" si="1"/>
        <v>0.2671838155785294</v>
      </c>
      <c r="C40" s="13">
        <f t="shared" si="2"/>
        <v>0.7328161844214707</v>
      </c>
      <c r="D40" s="15">
        <f t="shared" si="3"/>
        <v>6.735651610680285</v>
      </c>
      <c r="E40" s="15">
        <f t="shared" si="4"/>
        <v>7.275264511436156</v>
      </c>
      <c r="F40" s="15">
        <f t="shared" si="5"/>
        <v>7.1299426957489755</v>
      </c>
      <c r="G40" s="13">
        <f t="shared" si="6"/>
        <v>1</v>
      </c>
    </row>
    <row r="41" spans="1:7" ht="12.75">
      <c r="A41" s="15">
        <f t="shared" si="0"/>
        <v>0.6200000000000002</v>
      </c>
      <c r="B41" s="13">
        <f t="shared" si="1"/>
        <v>0.2651954725324586</v>
      </c>
      <c r="C41" s="13">
        <f t="shared" si="2"/>
        <v>0.7348045274675414</v>
      </c>
      <c r="D41" s="15">
        <f t="shared" si="3"/>
        <v>6.706981510310147</v>
      </c>
      <c r="E41" s="15">
        <f t="shared" si="4"/>
        <v>7.214738743988087</v>
      </c>
      <c r="F41" s="15">
        <f t="shared" si="5"/>
        <v>7.079074228906416</v>
      </c>
      <c r="G41" s="13">
        <f t="shared" si="6"/>
        <v>1</v>
      </c>
    </row>
    <row r="42" spans="1:7" ht="12.75">
      <c r="A42" s="15">
        <f t="shared" si="0"/>
        <v>0.6400000000000002</v>
      </c>
      <c r="B42" s="13">
        <f t="shared" si="1"/>
        <v>0.26333281027653827</v>
      </c>
      <c r="C42" s="13">
        <f t="shared" si="2"/>
        <v>0.7366671897234617</v>
      </c>
      <c r="D42" s="15">
        <f t="shared" si="3"/>
        <v>6.680138879188192</v>
      </c>
      <c r="E42" s="15">
        <f t="shared" si="4"/>
        <v>7.15807096717507</v>
      </c>
      <c r="F42" s="15">
        <f t="shared" si="5"/>
        <v>7.031325541262966</v>
      </c>
      <c r="G42" s="13">
        <f t="shared" si="6"/>
        <v>1</v>
      </c>
    </row>
    <row r="43" spans="1:7" ht="12.75">
      <c r="A43" s="15">
        <f t="shared" si="0"/>
        <v>0.6600000000000003</v>
      </c>
      <c r="B43" s="13">
        <f t="shared" si="1"/>
        <v>0.26158694294488577</v>
      </c>
      <c r="C43" s="13">
        <f t="shared" si="2"/>
        <v>0.7384130570551142</v>
      </c>
      <c r="D43" s="15">
        <f t="shared" si="3"/>
        <v>6.654992938733267</v>
      </c>
      <c r="E43" s="15">
        <f t="shared" si="4"/>
        <v>7.10498509288134</v>
      </c>
      <c r="F43" s="15">
        <f t="shared" si="5"/>
        <v>6.986487394327134</v>
      </c>
      <c r="G43" s="13">
        <f t="shared" si="6"/>
        <v>1</v>
      </c>
    </row>
    <row r="44" spans="1:7" ht="12.75">
      <c r="A44" s="15">
        <f t="shared" si="0"/>
        <v>0.6800000000000003</v>
      </c>
      <c r="B44" s="13">
        <f t="shared" si="1"/>
        <v>0.2599497094354042</v>
      </c>
      <c r="C44" s="13">
        <f t="shared" si="2"/>
        <v>0.7400502905645957</v>
      </c>
      <c r="D44" s="15">
        <f t="shared" si="3"/>
        <v>6.631423729755959</v>
      </c>
      <c r="E44" s="15">
        <f t="shared" si="4"/>
        <v>7.055227873929245</v>
      </c>
      <c r="F44" s="15">
        <f t="shared" si="5"/>
        <v>6.944366243447581</v>
      </c>
      <c r="G44" s="13">
        <f t="shared" si="6"/>
        <v>0.9999999999999999</v>
      </c>
    </row>
    <row r="45" spans="1:7" ht="12.75">
      <c r="A45" s="15">
        <f t="shared" si="0"/>
        <v>0.7000000000000003</v>
      </c>
      <c r="B45" s="13">
        <f t="shared" si="1"/>
        <v>0.25841360497855936</v>
      </c>
      <c r="C45" s="13">
        <f t="shared" si="2"/>
        <v>0.7415863950214404</v>
      </c>
      <c r="D45" s="15">
        <f t="shared" si="3"/>
        <v>6.609321077377958</v>
      </c>
      <c r="E45" s="15">
        <f t="shared" si="4"/>
        <v>7.0085667189090195</v>
      </c>
      <c r="F45" s="15">
        <f t="shared" si="5"/>
        <v>6.9047829303996675</v>
      </c>
      <c r="G45" s="13">
        <f t="shared" si="6"/>
        <v>0.9999999999999998</v>
      </c>
    </row>
    <row r="46" spans="1:7" ht="12.75">
      <c r="A46" s="15">
        <f t="shared" si="0"/>
        <v>0.7200000000000003</v>
      </c>
      <c r="B46" s="13">
        <f t="shared" si="1"/>
        <v>0.25697171999407303</v>
      </c>
      <c r="C46" s="13">
        <f t="shared" si="2"/>
        <v>0.7430282800059268</v>
      </c>
      <c r="D46" s="15">
        <f t="shared" si="3"/>
        <v>6.5885836672105516</v>
      </c>
      <c r="E46" s="15">
        <f t="shared" si="4"/>
        <v>6.964787741888943</v>
      </c>
      <c r="F46" s="15">
        <f t="shared" si="5"/>
        <v>6.867571490743675</v>
      </c>
      <c r="G46" s="13">
        <f t="shared" si="6"/>
        <v>0.9999999999999998</v>
      </c>
    </row>
    <row r="47" spans="1:7" ht="12.75">
      <c r="A47" s="15">
        <f t="shared" si="0"/>
        <v>0.7400000000000003</v>
      </c>
      <c r="B47" s="13">
        <f t="shared" si="1"/>
        <v>0.2556176853947517</v>
      </c>
      <c r="C47" s="13">
        <f t="shared" si="2"/>
        <v>0.7443823146052482</v>
      </c>
      <c r="D47" s="15">
        <f t="shared" si="3"/>
        <v>6.569118219919986</v>
      </c>
      <c r="E47" s="15">
        <f t="shared" si="4"/>
        <v>6.923694019831081</v>
      </c>
      <c r="F47" s="15">
        <f t="shared" si="5"/>
        <v>6.832578066659652</v>
      </c>
      <c r="G47" s="13">
        <f t="shared" si="6"/>
        <v>0.9999999999999999</v>
      </c>
    </row>
    <row r="48" spans="1:7" ht="12.75">
      <c r="A48" s="15">
        <f t="shared" si="0"/>
        <v>0.7600000000000003</v>
      </c>
      <c r="B48" s="13">
        <f t="shared" si="1"/>
        <v>0.2543456235969075</v>
      </c>
      <c r="C48" s="13">
        <f t="shared" si="2"/>
        <v>0.7456543764030924</v>
      </c>
      <c r="D48" s="15">
        <f t="shared" si="3"/>
        <v>6.550838752829149</v>
      </c>
      <c r="E48" s="15">
        <f t="shared" si="4"/>
        <v>6.885104033750424</v>
      </c>
      <c r="F48" s="15">
        <f t="shared" si="5"/>
        <v>6.799659916333501</v>
      </c>
      <c r="G48" s="13">
        <f t="shared" si="6"/>
        <v>0.9999999999999999</v>
      </c>
    </row>
    <row r="49" spans="1:7" ht="12.75">
      <c r="A49" s="15">
        <f t="shared" si="0"/>
        <v>0.7800000000000004</v>
      </c>
      <c r="B49" s="13">
        <f t="shared" si="1"/>
        <v>0.2531501045855507</v>
      </c>
      <c r="C49" s="13">
        <f t="shared" si="2"/>
        <v>0.7468498954144491</v>
      </c>
      <c r="D49" s="15">
        <f t="shared" si="3"/>
        <v>6.533665918558252</v>
      </c>
      <c r="E49" s="15">
        <f t="shared" si="4"/>
        <v>6.848850272511863</v>
      </c>
      <c r="F49" s="15">
        <f t="shared" si="5"/>
        <v>6.768684511457543</v>
      </c>
      <c r="G49" s="13">
        <f t="shared" si="6"/>
        <v>0.9999999999999998</v>
      </c>
    </row>
    <row r="50" spans="1:7" ht="12.75">
      <c r="A50" s="15">
        <f t="shared" si="0"/>
        <v>0.8000000000000004</v>
      </c>
      <c r="B50" s="13">
        <f t="shared" si="1"/>
        <v>0.25202610646080564</v>
      </c>
      <c r="C50" s="13">
        <f t="shared" si="2"/>
        <v>0.7479738935391943</v>
      </c>
      <c r="D50" s="15">
        <f t="shared" si="3"/>
        <v>6.517526411904935</v>
      </c>
      <c r="E50" s="15">
        <f t="shared" si="4"/>
        <v>6.814777980688195</v>
      </c>
      <c r="F50" s="15">
        <f t="shared" si="5"/>
        <v>6.739528714962493</v>
      </c>
      <c r="G50" s="13">
        <f t="shared" si="6"/>
        <v>1</v>
      </c>
    </row>
    <row r="51" spans="1:7" ht="12.75">
      <c r="A51" s="15">
        <f t="shared" si="0"/>
        <v>0.8200000000000004</v>
      </c>
      <c r="B51" s="13">
        <f t="shared" si="1"/>
        <v>0.2509689799608771</v>
      </c>
      <c r="C51" s="13">
        <f t="shared" si="2"/>
        <v>0.7490310200391228</v>
      </c>
      <c r="D51" s="15">
        <f t="shared" si="3"/>
        <v>6.5023524372208765</v>
      </c>
      <c r="E51" s="15">
        <f t="shared" si="4"/>
        <v>6.782744034132961</v>
      </c>
      <c r="F51" s="15">
        <f t="shared" si="5"/>
        <v>6.71207803167888</v>
      </c>
      <c r="G51" s="13">
        <f t="shared" si="6"/>
        <v>0.9999999999999999</v>
      </c>
    </row>
    <row r="52" spans="1:7" ht="12.75">
      <c r="A52" s="15">
        <f t="shared" si="0"/>
        <v>0.8400000000000004</v>
      </c>
      <c r="B52" s="13">
        <f t="shared" si="1"/>
        <v>0.2499744165174007</v>
      </c>
      <c r="C52" s="13">
        <f t="shared" si="2"/>
        <v>0.7500255834825992</v>
      </c>
      <c r="D52" s="15">
        <f t="shared" si="3"/>
        <v>6.488081229471841</v>
      </c>
      <c r="E52" s="15">
        <f t="shared" si="4"/>
        <v>6.752615928884997</v>
      </c>
      <c r="F52" s="15">
        <f t="shared" si="5"/>
        <v>6.686225925209019</v>
      </c>
      <c r="G52" s="13">
        <f t="shared" si="6"/>
        <v>0.9999999999999999</v>
      </c>
    </row>
    <row r="53" spans="1:7" ht="12.75">
      <c r="A53" s="15">
        <f t="shared" si="0"/>
        <v>0.8600000000000004</v>
      </c>
      <c r="B53" s="13">
        <f t="shared" si="1"/>
        <v>0.2490384194520938</v>
      </c>
      <c r="C53" s="13">
        <f t="shared" si="2"/>
        <v>0.7509615805479062</v>
      </c>
      <c r="D53" s="15">
        <f t="shared" si="3"/>
        <v>6.47465462298491</v>
      </c>
      <c r="E53" s="15">
        <f t="shared" si="4"/>
        <v>6.72427087074592</v>
      </c>
      <c r="F53" s="15">
        <f t="shared" si="5"/>
        <v>6.661873194858598</v>
      </c>
      <c r="G53" s="13">
        <f t="shared" si="6"/>
        <v>1</v>
      </c>
    </row>
    <row r="54" spans="1:7" ht="12.75">
      <c r="A54" s="15">
        <f t="shared" si="0"/>
        <v>0.8800000000000004</v>
      </c>
      <c r="B54" s="13">
        <f t="shared" si="1"/>
        <v>0.2481572779701626</v>
      </c>
      <c r="C54" s="13">
        <f t="shared" si="2"/>
        <v>0.7518427220298375</v>
      </c>
      <c r="D54" s="15">
        <f t="shared" si="3"/>
        <v>6.462018662603267</v>
      </c>
      <c r="E54" s="15">
        <f t="shared" si="4"/>
        <v>6.697594954384673</v>
      </c>
      <c r="F54" s="15">
        <f t="shared" si="5"/>
        <v>6.638927407019046</v>
      </c>
      <c r="G54" s="13">
        <f t="shared" si="6"/>
        <v>1</v>
      </c>
    </row>
    <row r="55" spans="1:7" ht="12.75">
      <c r="A55" s="15">
        <f t="shared" si="0"/>
        <v>0.9000000000000005</v>
      </c>
      <c r="B55" s="13">
        <f t="shared" si="1"/>
        <v>0.24732754364670845</v>
      </c>
      <c r="C55" s="13">
        <f t="shared" si="2"/>
        <v>0.7526724563532916</v>
      </c>
      <c r="D55" s="15">
        <f t="shared" si="3"/>
        <v>6.450123252597196</v>
      </c>
      <c r="E55" s="15">
        <f t="shared" si="4"/>
        <v>6.672482422149634</v>
      </c>
      <c r="F55" s="15">
        <f t="shared" si="5"/>
        <v>6.6173023759017955</v>
      </c>
      <c r="G55" s="13">
        <f t="shared" si="6"/>
        <v>1</v>
      </c>
    </row>
    <row r="56" spans="1:7" ht="12.75">
      <c r="A56" s="15">
        <f t="shared" si="0"/>
        <v>0.9200000000000005</v>
      </c>
      <c r="B56" s="13">
        <f t="shared" si="1"/>
        <v>0.2465460091381117</v>
      </c>
      <c r="C56" s="13">
        <f t="shared" si="2"/>
        <v>0.7534539908618884</v>
      </c>
      <c r="D56" s="15">
        <f t="shared" si="3"/>
        <v>6.438921839230565</v>
      </c>
      <c r="E56" s="15">
        <f t="shared" si="4"/>
        <v>6.6488349939311915</v>
      </c>
      <c r="F56" s="15">
        <f t="shared" si="5"/>
        <v>6.596917688999954</v>
      </c>
      <c r="G56" s="13">
        <f t="shared" si="6"/>
        <v>1</v>
      </c>
    </row>
    <row r="57" spans="1:7" ht="12.75">
      <c r="A57" s="15">
        <f t="shared" si="0"/>
        <v>0.9400000000000005</v>
      </c>
      <c r="B57" s="13">
        <f t="shared" si="1"/>
        <v>0.24580968888169283</v>
      </c>
      <c r="C57" s="13">
        <f t="shared" si="2"/>
        <v>0.7541903111183073</v>
      </c>
      <c r="D57" s="15">
        <f t="shared" si="3"/>
        <v>6.428371123364509</v>
      </c>
      <c r="E57" s="15">
        <f t="shared" si="4"/>
        <v>6.626561260436183</v>
      </c>
      <c r="F57" s="15">
        <f t="shared" si="5"/>
        <v>6.577698273090627</v>
      </c>
      <c r="G57" s="13">
        <f t="shared" si="6"/>
        <v>1</v>
      </c>
    </row>
    <row r="58" spans="1:7" ht="12.75">
      <c r="A58" s="15">
        <f t="shared" si="0"/>
        <v>0.9600000000000005</v>
      </c>
      <c r="B58" s="13">
        <f t="shared" si="1"/>
        <v>0.2451158015744056</v>
      </c>
      <c r="C58" s="13">
        <f t="shared" si="2"/>
        <v>0.7548841984255944</v>
      </c>
      <c r="D58" s="15">
        <f t="shared" si="3"/>
        <v>6.418430799902854</v>
      </c>
      <c r="E58" s="15">
        <f t="shared" si="4"/>
        <v>6.605576133128245</v>
      </c>
      <c r="F58" s="15">
        <f t="shared" si="5"/>
        <v>6.559573996992452</v>
      </c>
      <c r="G58" s="13">
        <f t="shared" si="6"/>
        <v>1</v>
      </c>
    </row>
    <row r="59" spans="1:7" ht="12.75">
      <c r="A59" s="15">
        <f t="shared" si="0"/>
        <v>0.9800000000000005</v>
      </c>
      <c r="B59" s="13">
        <f t="shared" si="1"/>
        <v>0.24446175424539776</v>
      </c>
      <c r="C59" s="13">
        <f t="shared" si="2"/>
        <v>0.7555382457546023</v>
      </c>
      <c r="D59" s="15">
        <f t="shared" si="3"/>
        <v>6.409063321254476</v>
      </c>
      <c r="E59" s="15">
        <f t="shared" si="4"/>
        <v>6.5858003448705595</v>
      </c>
      <c r="F59" s="15">
        <f t="shared" si="5"/>
        <v>6.542479307659029</v>
      </c>
      <c r="G59" s="13">
        <f t="shared" si="6"/>
        <v>1</v>
      </c>
    </row>
    <row r="60" spans="1:7" ht="12.75">
      <c r="A60" s="15">
        <f t="shared" si="0"/>
        <v>1.0000000000000004</v>
      </c>
      <c r="B60" s="13">
        <f t="shared" si="1"/>
        <v>0.24384512775840708</v>
      </c>
      <c r="C60" s="13">
        <f t="shared" si="2"/>
        <v>0.7561548722415928</v>
      </c>
      <c r="D60" s="15">
        <f t="shared" si="3"/>
        <v>6.400233682312871</v>
      </c>
      <c r="E60" s="15">
        <f t="shared" si="4"/>
        <v>6.567159995993836</v>
      </c>
      <c r="F60" s="15">
        <f t="shared" si="5"/>
        <v>6.52635289652167</v>
      </c>
      <c r="G60" s="13">
        <f t="shared" si="6"/>
        <v>0.9999999999999999</v>
      </c>
    </row>
    <row r="61" spans="1:7" ht="12.75">
      <c r="A61" s="15">
        <f t="shared" si="0"/>
        <v>1.0200000000000005</v>
      </c>
      <c r="B61" s="13">
        <f t="shared" si="1"/>
        <v>0.24326366359851942</v>
      </c>
      <c r="C61" s="13">
        <f t="shared" si="2"/>
        <v>0.7567363364014805</v>
      </c>
      <c r="D61" s="15">
        <f t="shared" si="3"/>
        <v>6.391909224738496</v>
      </c>
      <c r="E61" s="15">
        <f t="shared" si="4"/>
        <v>6.5495861411146015</v>
      </c>
      <c r="F61" s="15">
        <f t="shared" si="5"/>
        <v>6.511137393296318</v>
      </c>
      <c r="G61" s="13">
        <f t="shared" si="6"/>
        <v>1</v>
      </c>
    </row>
    <row r="62" spans="1:7" ht="12.75">
      <c r="A62" s="15">
        <f t="shared" si="0"/>
        <v>1.0400000000000005</v>
      </c>
      <c r="B62" s="13">
        <f t="shared" si="1"/>
        <v>0.24271525181412693</v>
      </c>
      <c r="C62" s="13">
        <f t="shared" si="2"/>
        <v>0.757284748185873</v>
      </c>
      <c r="D62" s="15">
        <f t="shared" si="3"/>
        <v>6.384059458580012</v>
      </c>
      <c r="E62" s="15">
        <f t="shared" si="4"/>
        <v>6.533014412557803</v>
      </c>
      <c r="F62" s="15">
        <f t="shared" si="5"/>
        <v>6.496779084742016</v>
      </c>
      <c r="G62" s="13">
        <f t="shared" si="6"/>
        <v>0.9999999999999999</v>
      </c>
    </row>
    <row r="63" spans="1:7" ht="12.75">
      <c r="A63" s="15">
        <f t="shared" si="0"/>
        <v>1.0600000000000005</v>
      </c>
      <c r="B63" s="13">
        <f t="shared" si="1"/>
        <v>0.24219791999927293</v>
      </c>
      <c r="C63" s="13">
        <f t="shared" si="2"/>
        <v>0.757802080000727</v>
      </c>
      <c r="D63" s="15">
        <f t="shared" si="3"/>
        <v>6.376655899490714</v>
      </c>
      <c r="E63" s="15">
        <f t="shared" si="4"/>
        <v>6.517384676702617</v>
      </c>
      <c r="F63" s="15">
        <f t="shared" si="5"/>
        <v>6.483227656104136</v>
      </c>
      <c r="G63" s="13">
        <f t="shared" si="6"/>
        <v>1</v>
      </c>
    </row>
    <row r="64" spans="1:7" ht="12.75">
      <c r="A64" s="15">
        <f t="shared" si="0"/>
        <v>1.0800000000000005</v>
      </c>
      <c r="B64" s="13">
        <f t="shared" si="1"/>
        <v>0.24170982321420378</v>
      </c>
      <c r="C64" s="13">
        <f t="shared" si="2"/>
        <v>0.7582901767857962</v>
      </c>
      <c r="D64" s="15">
        <f t="shared" si="3"/>
        <v>6.369671919990186</v>
      </c>
      <c r="E64" s="15">
        <f t="shared" si="4"/>
        <v>6.502640719979279</v>
      </c>
      <c r="F64" s="15">
        <f t="shared" si="5"/>
        <v>6.470435953197121</v>
      </c>
      <c r="G64" s="13">
        <f t="shared" si="6"/>
        <v>1</v>
      </c>
    </row>
    <row r="65" spans="1:7" ht="12.75">
      <c r="A65" s="15">
        <f t="shared" si="0"/>
        <v>1.1000000000000005</v>
      </c>
      <c r="B65" s="13">
        <f t="shared" si="1"/>
        <v>0.2412492347530826</v>
      </c>
      <c r="C65" s="13">
        <f t="shared" si="2"/>
        <v>0.7587507652469174</v>
      </c>
      <c r="D65" s="15">
        <f t="shared" si="3"/>
        <v>6.363082613391752</v>
      </c>
      <c r="E65" s="15">
        <f t="shared" si="4"/>
        <v>6.488729961604808</v>
      </c>
      <c r="F65" s="15">
        <f t="shared" si="5"/>
        <v>6.458359763280898</v>
      </c>
      <c r="G65" s="13">
        <f t="shared" si="6"/>
        <v>1</v>
      </c>
    </row>
    <row r="66" spans="1:7" ht="12.75">
      <c r="A66" s="15">
        <f t="shared" si="0"/>
        <v>1.1200000000000006</v>
      </c>
      <c r="B66" s="13">
        <f t="shared" si="1"/>
        <v>0.24081453767764263</v>
      </c>
      <c r="C66" s="13">
        <f t="shared" si="2"/>
        <v>0.7591854623223575</v>
      </c>
      <c r="D66" s="15">
        <f t="shared" si="3"/>
        <v>6.356864669166616</v>
      </c>
      <c r="E66" s="15">
        <f t="shared" si="4"/>
        <v>6.475603190462854</v>
      </c>
      <c r="F66" s="15">
        <f t="shared" si="5"/>
        <v>6.446957613064424</v>
      </c>
      <c r="G66" s="13">
        <f t="shared" si="6"/>
        <v>1.0000000000000002</v>
      </c>
    </row>
    <row r="67" spans="1:7" ht="12.75">
      <c r="A67" s="15">
        <f t="shared" si="0"/>
        <v>1.1400000000000006</v>
      </c>
      <c r="B67" s="13">
        <f t="shared" si="1"/>
        <v>0.24040421704423331</v>
      </c>
      <c r="C67" s="13">
        <f t="shared" si="2"/>
        <v>0.7595957829557668</v>
      </c>
      <c r="D67" s="15">
        <f t="shared" si="3"/>
        <v>6.350996258648177</v>
      </c>
      <c r="E67" s="15">
        <f t="shared" si="4"/>
        <v>6.4632143238128155</v>
      </c>
      <c r="F67" s="15">
        <f t="shared" si="5"/>
        <v>6.436190582331115</v>
      </c>
      <c r="G67" s="13">
        <f t="shared" si="6"/>
        <v>1</v>
      </c>
    </row>
    <row r="68" spans="1:7" ht="12.75">
      <c r="A68" s="15">
        <f t="shared" si="0"/>
        <v>1.1600000000000006</v>
      </c>
      <c r="B68" s="13">
        <f t="shared" si="1"/>
        <v>0.24001685275938203</v>
      </c>
      <c r="C68" s="13">
        <f t="shared" si="2"/>
        <v>0.7599831472406181</v>
      </c>
      <c r="D68" s="15">
        <f t="shared" si="3"/>
        <v>6.345456930097151</v>
      </c>
      <c r="E68" s="15">
        <f t="shared" si="4"/>
        <v>6.45152018576065</v>
      </c>
      <c r="F68" s="15">
        <f t="shared" si="5"/>
        <v>6.426022131825705</v>
      </c>
      <c r="G68" s="13">
        <f t="shared" si="6"/>
        <v>1.0000000000000002</v>
      </c>
    </row>
    <row r="69" spans="1:7" ht="12.75">
      <c r="A69" s="15">
        <f t="shared" si="0"/>
        <v>1.1800000000000006</v>
      </c>
      <c r="B69" s="13">
        <f t="shared" si="1"/>
        <v>0.23965111300578193</v>
      </c>
      <c r="C69" s="13">
        <f t="shared" si="2"/>
        <v>0.7603488869942182</v>
      </c>
      <c r="D69" s="15">
        <f t="shared" si="3"/>
        <v>6.3402275122516585</v>
      </c>
      <c r="E69" s="15">
        <f t="shared" si="4"/>
        <v>6.440480303642388</v>
      </c>
      <c r="F69" s="15">
        <f t="shared" si="5"/>
        <v>6.416417944172443</v>
      </c>
      <c r="G69" s="13">
        <f t="shared" si="6"/>
        <v>1.0000000000000002</v>
      </c>
    </row>
    <row r="70" spans="1:7" ht="12.75">
      <c r="A70" s="15">
        <f t="shared" si="0"/>
        <v>1.2000000000000006</v>
      </c>
      <c r="B70" s="13">
        <f t="shared" si="1"/>
        <v>0.23930574818663058</v>
      </c>
      <c r="C70" s="13">
        <f t="shared" si="2"/>
        <v>0.7606942518133695</v>
      </c>
      <c r="D70" s="15">
        <f t="shared" si="3"/>
        <v>6.3352900255780575</v>
      </c>
      <c r="E70" s="15">
        <f t="shared" si="4"/>
        <v>6.430056720664784</v>
      </c>
      <c r="F70" s="15">
        <f t="shared" si="5"/>
        <v>6.407345776711371</v>
      </c>
      <c r="G70" s="13">
        <f t="shared" si="6"/>
        <v>1</v>
      </c>
    </row>
    <row r="71" spans="1:7" ht="12.75">
      <c r="A71" s="15">
        <f t="shared" si="0"/>
        <v>1.2200000000000006</v>
      </c>
      <c r="B71" s="13">
        <f t="shared" si="1"/>
        <v>0.23897958534157887</v>
      </c>
      <c r="C71" s="13">
        <f t="shared" si="2"/>
        <v>0.7610204146584211</v>
      </c>
      <c r="D71" s="15">
        <f t="shared" si="3"/>
        <v>6.330627600519514</v>
      </c>
      <c r="E71" s="15">
        <f t="shared" si="4"/>
        <v>6.420213823318972</v>
      </c>
      <c r="F71" s="15">
        <f t="shared" si="5"/>
        <v>6.398775325244734</v>
      </c>
      <c r="G71" s="13">
        <f t="shared" si="6"/>
        <v>1</v>
      </c>
    </row>
    <row r="72" spans="1:7" ht="12.75">
      <c r="A72" s="15">
        <f t="shared" si="0"/>
        <v>1.2400000000000007</v>
      </c>
      <c r="B72" s="13">
        <f t="shared" si="1"/>
        <v>0.23867152299228603</v>
      </c>
      <c r="C72" s="13">
        <f t="shared" si="2"/>
        <v>0.7613284770077139</v>
      </c>
      <c r="D72" s="15">
        <f t="shared" si="3"/>
        <v>6.326224402111315</v>
      </c>
      <c r="E72" s="15">
        <f t="shared" si="4"/>
        <v>6.410918182234997</v>
      </c>
      <c r="F72" s="15">
        <f t="shared" si="5"/>
        <v>6.390678097780029</v>
      </c>
      <c r="G72" s="13">
        <f t="shared" si="6"/>
        <v>0.9999999999999999</v>
      </c>
    </row>
    <row r="73" spans="1:7" ht="12.75">
      <c r="A73" s="15">
        <f t="shared" si="0"/>
        <v>1.2600000000000007</v>
      </c>
      <c r="B73" s="13">
        <f t="shared" si="1"/>
        <v>0.23838052637978827</v>
      </c>
      <c r="C73" s="13">
        <f t="shared" si="2"/>
        <v>0.7616194736202115</v>
      </c>
      <c r="D73" s="15">
        <f t="shared" si="3"/>
        <v>6.3220655603958615</v>
      </c>
      <c r="E73" s="15">
        <f t="shared" si="4"/>
        <v>6.4021384052801515</v>
      </c>
      <c r="F73" s="15">
        <f t="shared" si="5"/>
        <v>6.383027297441292</v>
      </c>
      <c r="G73" s="13">
        <f t="shared" si="6"/>
        <v>0.9999999999999998</v>
      </c>
    </row>
    <row r="74" spans="1:7" ht="12.75">
      <c r="A74" s="15">
        <f t="shared" si="0"/>
        <v>1.2800000000000007</v>
      </c>
      <c r="B74" s="13">
        <f t="shared" si="1"/>
        <v>0.23810562305963556</v>
      </c>
      <c r="C74" s="13">
        <f t="shared" si="2"/>
        <v>0.7618943769403642</v>
      </c>
      <c r="D74" s="15">
        <f t="shared" si="3"/>
        <v>6.318137106127142</v>
      </c>
      <c r="E74" s="15">
        <f t="shared" si="4"/>
        <v>6.393845001823966</v>
      </c>
      <c r="F74" s="15">
        <f t="shared" si="5"/>
        <v>6.37579771379665</v>
      </c>
      <c r="G74" s="13">
        <f t="shared" si="6"/>
        <v>0.9999999999999998</v>
      </c>
    </row>
    <row r="75" spans="1:7" ht="12.75">
      <c r="A75" s="15">
        <f t="shared" si="0"/>
        <v>1.3000000000000007</v>
      </c>
      <c r="B75" s="13">
        <f t="shared" si="1"/>
        <v>0.2378458988240908</v>
      </c>
      <c r="C75" s="13">
        <f t="shared" si="2"/>
        <v>0.7621541011759091</v>
      </c>
      <c r="D75" s="15">
        <f t="shared" si="3"/>
        <v>6.31442591130508</v>
      </c>
      <c r="E75" s="15">
        <f t="shared" si="4"/>
        <v>6.386010257199614</v>
      </c>
      <c r="F75" s="15">
        <f t="shared" si="5"/>
        <v>6.368965621919078</v>
      </c>
      <c r="G75" s="13">
        <f t="shared" si="6"/>
        <v>0.9999999999999999</v>
      </c>
    </row>
    <row r="76" spans="1:7" ht="12.75">
      <c r="A76" s="15">
        <f aca="true" t="shared" si="7" ref="A76:A110">A75+$E$5</f>
        <v>1.3200000000000007</v>
      </c>
      <c r="B76" s="13">
        <f aca="true" t="shared" si="8" ref="B76:B110">(1+$E$5*(D76-$F76))*B75</f>
        <v>0.23760049392366359</v>
      </c>
      <c r="C76" s="13">
        <f aca="true" t="shared" si="9" ref="C76:C110">(1+$E$5*(E76-$F76))*C75</f>
        <v>0.7623995060763362</v>
      </c>
      <c r="D76" s="15">
        <f aca="true" t="shared" si="10" ref="D76:D110">E$2*$B75+E$3*$C75</f>
        <v>6.310919634125226</v>
      </c>
      <c r="E76" s="15">
        <f aca="true" t="shared" si="11" ref="E76:E110">F$2*$B75+F$3*$C75</f>
        <v>6.378608116486588</v>
      </c>
      <c r="F76" s="15">
        <f aca="true" t="shared" si="12" ref="F76:F110">D76*B75+E76*C75</f>
        <v>6.362508688559311</v>
      </c>
      <c r="G76" s="13">
        <f aca="true" t="shared" si="13" ref="G76:G110">SUM(B76:C76)</f>
        <v>0.9999999999999998</v>
      </c>
    </row>
    <row r="77" spans="1:7" ht="12.75">
      <c r="A77" s="15">
        <f t="shared" si="7"/>
        <v>1.3400000000000007</v>
      </c>
      <c r="B77" s="13">
        <f t="shared" si="8"/>
        <v>0.2373685995629109</v>
      </c>
      <c r="C77" s="13">
        <f t="shared" si="9"/>
        <v>0.762631400437089</v>
      </c>
      <c r="D77" s="15">
        <f t="shared" si="10"/>
        <v>6.307606667969459</v>
      </c>
      <c r="E77" s="15">
        <f t="shared" si="11"/>
        <v>6.371614076824413</v>
      </c>
      <c r="F77" s="15">
        <f t="shared" si="12"/>
        <v>6.3564058848657</v>
      </c>
      <c r="G77" s="13">
        <f t="shared" si="13"/>
        <v>0.9999999999999999</v>
      </c>
    </row>
    <row r="78" spans="1:7" ht="12.75">
      <c r="A78" s="15">
        <f t="shared" si="7"/>
        <v>1.3600000000000008</v>
      </c>
      <c r="B78" s="13">
        <f t="shared" si="8"/>
        <v>0.23714945464781415</v>
      </c>
      <c r="C78" s="13">
        <f t="shared" si="9"/>
        <v>0.7628505453521858</v>
      </c>
      <c r="D78" s="15">
        <f t="shared" si="10"/>
        <v>6.304476094099297</v>
      </c>
      <c r="E78" s="15">
        <f t="shared" si="11"/>
        <v>6.3650050875429605</v>
      </c>
      <c r="F78" s="15">
        <f t="shared" si="12"/>
        <v>6.350637405136284</v>
      </c>
      <c r="G78" s="13">
        <f t="shared" si="13"/>
        <v>0.9999999999999999</v>
      </c>
    </row>
    <row r="79" spans="1:7" ht="12.75">
      <c r="A79" s="15">
        <f t="shared" si="7"/>
        <v>1.3800000000000008</v>
      </c>
      <c r="B79" s="13">
        <f t="shared" si="8"/>
        <v>0.23694234276417114</v>
      </c>
      <c r="C79" s="13">
        <f t="shared" si="9"/>
        <v>0.7630576572358286</v>
      </c>
      <c r="D79" s="15">
        <f t="shared" si="10"/>
        <v>6.301517637745491</v>
      </c>
      <c r="E79" s="15">
        <f t="shared" si="11"/>
        <v>6.358759457462703</v>
      </c>
      <c r="F79" s="15">
        <f t="shared" si="12"/>
        <v>6.345184591133718</v>
      </c>
      <c r="G79" s="13">
        <f t="shared" si="13"/>
        <v>0.9999999999999998</v>
      </c>
    </row>
    <row r="80" spans="1:7" ht="12.75">
      <c r="A80" s="15">
        <f t="shared" si="7"/>
        <v>1.4000000000000008</v>
      </c>
      <c r="B80" s="13">
        <f t="shared" si="8"/>
        <v>0.23674658936834722</v>
      </c>
      <c r="C80" s="13">
        <f t="shared" si="9"/>
        <v>0.7632534106316525</v>
      </c>
      <c r="D80" s="15">
        <f t="shared" si="10"/>
        <v>6.2987216273163105</v>
      </c>
      <c r="E80" s="15">
        <f t="shared" si="11"/>
        <v>6.352856768778878</v>
      </c>
      <c r="F80" s="15">
        <f t="shared" si="12"/>
        <v>6.340029861534866</v>
      </c>
      <c r="G80" s="13">
        <f t="shared" si="13"/>
        <v>0.9999999999999998</v>
      </c>
    </row>
    <row r="81" spans="1:7" ht="12.75">
      <c r="A81" s="15">
        <f t="shared" si="7"/>
        <v>1.4200000000000008</v>
      </c>
      <c r="B81" s="13">
        <f t="shared" si="8"/>
        <v>0.23656155917344066</v>
      </c>
      <c r="C81" s="13">
        <f t="shared" si="9"/>
        <v>0.7634384408265591</v>
      </c>
      <c r="D81" s="15">
        <f t="shared" si="10"/>
        <v>6.296078956472687</v>
      </c>
      <c r="E81" s="15">
        <f t="shared" si="11"/>
        <v>6.347277796997896</v>
      </c>
      <c r="F81" s="15">
        <f t="shared" si="12"/>
        <v>6.335156646123938</v>
      </c>
      <c r="G81" s="13">
        <f t="shared" si="13"/>
        <v>0.9999999999999998</v>
      </c>
    </row>
    <row r="82" spans="1:7" ht="12.75">
      <c r="A82" s="15">
        <f t="shared" si="7"/>
        <v>1.4400000000000008</v>
      </c>
      <c r="B82" s="13">
        <f t="shared" si="8"/>
        <v>0.2363866537154535</v>
      </c>
      <c r="C82" s="13">
        <f t="shared" si="9"/>
        <v>0.7636133462845464</v>
      </c>
      <c r="D82" s="15">
        <f t="shared" si="10"/>
        <v>6.293581048841449</v>
      </c>
      <c r="E82" s="15">
        <f t="shared" si="11"/>
        <v>6.342004436443059</v>
      </c>
      <c r="F82" s="15">
        <f t="shared" si="12"/>
        <v>6.33054932437156</v>
      </c>
      <c r="G82" s="13">
        <f t="shared" si="13"/>
        <v>0.9999999999999999</v>
      </c>
    </row>
    <row r="83" spans="1:7" ht="12.75">
      <c r="A83" s="15">
        <f t="shared" si="7"/>
        <v>1.4600000000000009</v>
      </c>
      <c r="B83" s="13">
        <f t="shared" si="8"/>
        <v>0.23622130908543965</v>
      </c>
      <c r="C83" s="13">
        <f t="shared" si="9"/>
        <v>0.7637786909145602</v>
      </c>
      <c r="D83" s="15">
        <f t="shared" si="10"/>
        <v>6.291219825158622</v>
      </c>
      <c r="E83" s="15">
        <f t="shared" si="11"/>
        <v>6.337019630890425</v>
      </c>
      <c r="F83" s="15">
        <f t="shared" si="12"/>
        <v>6.326193168072665</v>
      </c>
      <c r="G83" s="13">
        <f t="shared" si="13"/>
        <v>0.9999999999999998</v>
      </c>
    </row>
    <row r="84" spans="1:7" ht="12.75">
      <c r="A84" s="15">
        <f t="shared" si="7"/>
        <v>1.4800000000000009</v>
      </c>
      <c r="B84" s="13">
        <f t="shared" si="8"/>
        <v>0.23606499381484408</v>
      </c>
      <c r="C84" s="13">
        <f t="shared" si="9"/>
        <v>0.7639350061851558</v>
      </c>
      <c r="D84" s="15">
        <f t="shared" si="10"/>
        <v>6.288987672653436</v>
      </c>
      <c r="E84" s="15">
        <f t="shared" si="11"/>
        <v>6.332307308935031</v>
      </c>
      <c r="F84" s="15">
        <f t="shared" si="12"/>
        <v>6.322074287743487</v>
      </c>
      <c r="G84" s="13">
        <f t="shared" si="13"/>
        <v>0.9999999999999998</v>
      </c>
    </row>
    <row r="85" spans="1:7" ht="12.75">
      <c r="A85" s="15">
        <f t="shared" si="7"/>
        <v>1.5000000000000009</v>
      </c>
      <c r="B85" s="13">
        <f t="shared" si="8"/>
        <v>0.23591720690236828</v>
      </c>
      <c r="C85" s="13">
        <f t="shared" si="9"/>
        <v>0.7640827930976315</v>
      </c>
      <c r="D85" s="15">
        <f t="shared" si="10"/>
        <v>6.2868774165003956</v>
      </c>
      <c r="E85" s="15">
        <f t="shared" si="11"/>
        <v>6.327852323723056</v>
      </c>
      <c r="F85" s="15">
        <f t="shared" si="12"/>
        <v>6.3181795825029745</v>
      </c>
      <c r="G85" s="13">
        <f t="shared" si="13"/>
        <v>0.9999999999999998</v>
      </c>
    </row>
    <row r="86" spans="1:7" ht="12.75">
      <c r="A86" s="15">
        <f t="shared" si="7"/>
        <v>1.520000000000001</v>
      </c>
      <c r="B86" s="13">
        <f t="shared" si="8"/>
        <v>0.23577747597170484</v>
      </c>
      <c r="C86" s="13">
        <f t="shared" si="9"/>
        <v>0.7642225240282949</v>
      </c>
      <c r="D86" s="15">
        <f t="shared" si="10"/>
        <v>6.284882293181972</v>
      </c>
      <c r="E86" s="15">
        <f t="shared" si="11"/>
        <v>6.323640396717496</v>
      </c>
      <c r="F86" s="15">
        <f t="shared" si="12"/>
        <v>6.314496693186561</v>
      </c>
      <c r="G86" s="13">
        <f t="shared" si="13"/>
        <v>0.9999999999999998</v>
      </c>
    </row>
    <row r="87" spans="1:7" ht="12.75">
      <c r="A87" s="15">
        <f t="shared" si="7"/>
        <v>1.540000000000001</v>
      </c>
      <c r="B87" s="13">
        <f t="shared" si="8"/>
        <v>0.23564535555039787</v>
      </c>
      <c r="C87" s="13">
        <f t="shared" si="9"/>
        <v>0.7643546444496019</v>
      </c>
      <c r="D87" s="15">
        <f t="shared" si="10"/>
        <v>6.282995925618016</v>
      </c>
      <c r="E87" s="15">
        <f t="shared" si="11"/>
        <v>6.319658065193589</v>
      </c>
      <c r="F87" s="15">
        <f t="shared" si="12"/>
        <v>6.3110139584607365</v>
      </c>
      <c r="G87" s="13">
        <f t="shared" si="13"/>
        <v>0.9999999999999998</v>
      </c>
    </row>
    <row r="88" spans="1:7" ht="12.75">
      <c r="A88" s="15">
        <f t="shared" si="7"/>
        <v>1.560000000000001</v>
      </c>
      <c r="B88" s="13">
        <f t="shared" si="8"/>
        <v>0.2355204254609091</v>
      </c>
      <c r="C88" s="13">
        <f t="shared" si="9"/>
        <v>0.7644795745390908</v>
      </c>
      <c r="D88" s="15">
        <f t="shared" si="10"/>
        <v>6.281212299930371</v>
      </c>
      <c r="E88" s="15">
        <f t="shared" si="11"/>
        <v>6.315892633186339</v>
      </c>
      <c r="F88" s="15">
        <f t="shared" si="12"/>
        <v>6.307720373725628</v>
      </c>
      <c r="G88" s="13">
        <f t="shared" si="13"/>
        <v>0.9999999999999999</v>
      </c>
    </row>
    <row r="89" spans="1:7" ht="12.75">
      <c r="A89" s="15">
        <f t="shared" si="7"/>
        <v>1.580000000000001</v>
      </c>
      <c r="B89" s="13">
        <f t="shared" si="8"/>
        <v>0.23540228931571583</v>
      </c>
      <c r="C89" s="13">
        <f t="shared" si="9"/>
        <v>0.7645977106842841</v>
      </c>
      <c r="D89" s="15">
        <f t="shared" si="10"/>
        <v>6.279525743722273</v>
      </c>
      <c r="E89" s="15">
        <f t="shared" si="11"/>
        <v>6.312332125635909</v>
      </c>
      <c r="F89" s="15">
        <f t="shared" si="12"/>
        <v>6.304605552609775</v>
      </c>
      <c r="G89" s="13">
        <f t="shared" si="13"/>
        <v>0.9999999999999999</v>
      </c>
    </row>
    <row r="90" spans="1:7" ht="12.75">
      <c r="A90" s="15">
        <f t="shared" si="7"/>
        <v>1.600000000000001</v>
      </c>
      <c r="B90" s="13">
        <f t="shared" si="8"/>
        <v>0.23529057310894297</v>
      </c>
      <c r="C90" s="13">
        <f t="shared" si="9"/>
        <v>0.7647094268910569</v>
      </c>
      <c r="D90" s="15">
        <f t="shared" si="10"/>
        <v>6.277930905762164</v>
      </c>
      <c r="E90" s="15">
        <f t="shared" si="11"/>
        <v>6.308965245497901</v>
      </c>
      <c r="F90" s="15">
        <f t="shared" si="12"/>
        <v>6.301659690876706</v>
      </c>
      <c r="G90" s="13">
        <f t="shared" si="13"/>
        <v>0.9999999999999999</v>
      </c>
    </row>
    <row r="91" spans="1:7" ht="12.75">
      <c r="A91" s="15">
        <f t="shared" si="7"/>
        <v>1.620000000000001</v>
      </c>
      <c r="B91" s="13">
        <f t="shared" si="8"/>
        <v>0.23518492389764323</v>
      </c>
      <c r="C91" s="13">
        <f t="shared" si="9"/>
        <v>0.7648150761023567</v>
      </c>
      <c r="D91" s="15">
        <f t="shared" si="10"/>
        <v>6.276422736970731</v>
      </c>
      <c r="E91" s="15">
        <f t="shared" si="11"/>
        <v>6.305781333604875</v>
      </c>
      <c r="F91" s="15">
        <f t="shared" si="12"/>
        <v>6.2988735325771525</v>
      </c>
      <c r="G91" s="13">
        <f t="shared" si="13"/>
        <v>0.9999999999999999</v>
      </c>
    </row>
    <row r="92" spans="1:7" ht="12.75">
      <c r="A92" s="15">
        <f t="shared" si="7"/>
        <v>1.640000000000001</v>
      </c>
      <c r="B92" s="13">
        <f t="shared" si="8"/>
        <v>0.23508500856639747</v>
      </c>
      <c r="C92" s="13">
        <f t="shared" si="9"/>
        <v>0.7649149914336024</v>
      </c>
      <c r="D92" s="15">
        <f t="shared" si="10"/>
        <v>6.274996472618184</v>
      </c>
      <c r="E92" s="15">
        <f t="shared" si="11"/>
        <v>6.302770331082832</v>
      </c>
      <c r="F92" s="15">
        <f t="shared" si="12"/>
        <v>6.296238338293479</v>
      </c>
      <c r="G92" s="13">
        <f t="shared" si="13"/>
        <v>0.9999999999999999</v>
      </c>
    </row>
    <row r="93" spans="1:7" ht="12.75">
      <c r="A93" s="15">
        <f t="shared" si="7"/>
        <v>1.660000000000001</v>
      </c>
      <c r="B93" s="13">
        <f t="shared" si="8"/>
        <v>0.23499051266941112</v>
      </c>
      <c r="C93" s="13">
        <f t="shared" si="9"/>
        <v>0.7650094873305887</v>
      </c>
      <c r="D93" s="15">
        <f t="shared" si="10"/>
        <v>6.273647615646366</v>
      </c>
      <c r="E93" s="15">
        <f t="shared" si="11"/>
        <v>6.299922744142328</v>
      </c>
      <c r="F93" s="15">
        <f t="shared" si="12"/>
        <v>6.2937458553347705</v>
      </c>
      <c r="G93" s="13">
        <f t="shared" si="13"/>
        <v>0.9999999999999998</v>
      </c>
    </row>
    <row r="94" spans="1:7" ht="12.75">
      <c r="A94" s="15">
        <f t="shared" si="7"/>
        <v>1.680000000000001</v>
      </c>
      <c r="B94" s="13">
        <f t="shared" si="8"/>
        <v>0.23490113934474396</v>
      </c>
      <c r="C94" s="13">
        <f t="shared" si="9"/>
        <v>0.7650988606552559</v>
      </c>
      <c r="D94" s="15">
        <f t="shared" si="10"/>
        <v>6.272371921037051</v>
      </c>
      <c r="E94" s="15">
        <f t="shared" si="11"/>
        <v>6.297229611078217</v>
      </c>
      <c r="F94" s="15">
        <f t="shared" si="12"/>
        <v>6.291388289751665</v>
      </c>
      <c r="G94" s="13">
        <f t="shared" si="13"/>
        <v>0.9999999999999999</v>
      </c>
    </row>
    <row r="95" spans="1:7" ht="12.75">
      <c r="A95" s="15">
        <f t="shared" si="7"/>
        <v>1.700000000000001</v>
      </c>
      <c r="B95" s="13">
        <f t="shared" si="8"/>
        <v>0.2348166082957288</v>
      </c>
      <c r="C95" s="13">
        <f t="shared" si="9"/>
        <v>0.765183391704271</v>
      </c>
      <c r="D95" s="15">
        <f t="shared" si="10"/>
        <v>6.271165381154043</v>
      </c>
      <c r="E95" s="15">
        <f t="shared" si="11"/>
        <v>6.294682471325204</v>
      </c>
      <c r="F95" s="15">
        <f t="shared" si="12"/>
        <v>6.289158280049924</v>
      </c>
      <c r="G95" s="13">
        <f t="shared" si="13"/>
        <v>0.9999999999999998</v>
      </c>
    </row>
    <row r="96" spans="1:7" ht="12.75">
      <c r="A96" s="15">
        <f t="shared" si="7"/>
        <v>1.720000000000001</v>
      </c>
      <c r="B96" s="13">
        <f t="shared" si="8"/>
        <v>0.23473665483501668</v>
      </c>
      <c r="C96" s="13">
        <f t="shared" si="9"/>
        <v>0.7652633451649831</v>
      </c>
      <c r="D96" s="15">
        <f t="shared" si="10"/>
        <v>6.2700242119923395</v>
      </c>
      <c r="E96" s="15">
        <f t="shared" si="11"/>
        <v>6.292273336428272</v>
      </c>
      <c r="F96" s="15">
        <f t="shared" si="12"/>
        <v>6.287048872490676</v>
      </c>
      <c r="G96" s="13">
        <f t="shared" si="13"/>
        <v>0.9999999999999998</v>
      </c>
    </row>
    <row r="97" spans="1:7" ht="12.75">
      <c r="A97" s="15">
        <f t="shared" si="7"/>
        <v>1.740000000000001</v>
      </c>
      <c r="B97" s="13">
        <f t="shared" si="8"/>
        <v>0.2346610289870348</v>
      </c>
      <c r="C97" s="13">
        <f t="shared" si="9"/>
        <v>0.7653389710129649</v>
      </c>
      <c r="D97" s="15">
        <f t="shared" si="10"/>
        <v>6.2689448402727255</v>
      </c>
      <c r="E97" s="15">
        <f t="shared" si="11"/>
        <v>6.289994662797976</v>
      </c>
      <c r="F97" s="15">
        <f t="shared" si="12"/>
        <v>6.285053497873527</v>
      </c>
      <c r="G97" s="13">
        <f t="shared" si="13"/>
        <v>0.9999999999999997</v>
      </c>
    </row>
    <row r="98" spans="1:7" ht="12.75">
      <c r="A98" s="15">
        <f t="shared" si="7"/>
        <v>1.7600000000000011</v>
      </c>
      <c r="B98" s="13">
        <f t="shared" si="8"/>
        <v>0.23458949464496193</v>
      </c>
      <c r="C98" s="13">
        <f t="shared" si="9"/>
        <v>0.7654105053550379</v>
      </c>
      <c r="D98" s="15">
        <f t="shared" si="10"/>
        <v>6.26792389132497</v>
      </c>
      <c r="E98" s="15">
        <f t="shared" si="11"/>
        <v>6.287839326130492</v>
      </c>
      <c r="F98" s="15">
        <f t="shared" si="12"/>
        <v>6.283165949706302</v>
      </c>
      <c r="G98" s="13">
        <f t="shared" si="13"/>
        <v>0.9999999999999998</v>
      </c>
    </row>
    <row r="99" spans="1:7" ht="12.75">
      <c r="A99" s="15">
        <f t="shared" si="7"/>
        <v>1.7800000000000011</v>
      </c>
      <c r="B99" s="13">
        <f t="shared" si="8"/>
        <v>0.2345218287786173</v>
      </c>
      <c r="C99" s="13">
        <f t="shared" si="9"/>
        <v>0.7654781712213825</v>
      </c>
      <c r="D99" s="15">
        <f t="shared" si="10"/>
        <v>6.266958177706986</v>
      </c>
      <c r="E99" s="15">
        <f t="shared" si="11"/>
        <v>6.2858005973814155</v>
      </c>
      <c r="F99" s="15">
        <f t="shared" si="12"/>
        <v>6.281380363672101</v>
      </c>
      <c r="G99" s="13">
        <f t="shared" si="13"/>
        <v>0.9999999999999998</v>
      </c>
    </row>
    <row r="100" spans="1:7" ht="12.75">
      <c r="A100" s="15">
        <f t="shared" si="7"/>
        <v>1.8000000000000012</v>
      </c>
      <c r="B100" s="13">
        <f t="shared" si="8"/>
        <v>0.2344578206899252</v>
      </c>
      <c r="C100" s="13">
        <f t="shared" si="9"/>
        <v>0.7655421793100746</v>
      </c>
      <c r="D100" s="15">
        <f t="shared" si="10"/>
        <v>6.266044688511334</v>
      </c>
      <c r="E100" s="15">
        <f t="shared" si="11"/>
        <v>6.283872120190593</v>
      </c>
      <c r="F100" s="15">
        <f t="shared" si="12"/>
        <v>6.279691198310746</v>
      </c>
      <c r="G100" s="13">
        <f t="shared" si="13"/>
        <v>0.9999999999999998</v>
      </c>
    </row>
    <row r="101" spans="1:7" ht="12.75">
      <c r="A101" s="15">
        <f t="shared" si="7"/>
        <v>1.8200000000000012</v>
      </c>
      <c r="B101" s="13">
        <f t="shared" si="8"/>
        <v>0.23439727131286248</v>
      </c>
      <c r="C101" s="13">
        <f t="shared" si="9"/>
        <v>0.7656027286871374</v>
      </c>
      <c r="D101" s="15">
        <f t="shared" si="10"/>
        <v>6.2651805793139905</v>
      </c>
      <c r="E101" s="15">
        <f t="shared" si="11"/>
        <v>6.282047889662869</v>
      </c>
      <c r="F101" s="15">
        <f t="shared" si="12"/>
        <v>6.2780932168375685</v>
      </c>
      <c r="G101" s="13">
        <f t="shared" si="13"/>
        <v>0.9999999999999999</v>
      </c>
    </row>
    <row r="102" spans="1:7" ht="12.75">
      <c r="A102" s="15">
        <f t="shared" si="7"/>
        <v>1.8400000000000012</v>
      </c>
      <c r="B102" s="13">
        <f t="shared" si="8"/>
        <v>0.23433999255501906</v>
      </c>
      <c r="C102" s="13">
        <f t="shared" si="9"/>
        <v>0.7656600074449809</v>
      </c>
      <c r="D102" s="15">
        <f t="shared" si="10"/>
        <v>6.264363162723644</v>
      </c>
      <c r="E102" s="15">
        <f t="shared" si="11"/>
        <v>6.280322232416581</v>
      </c>
      <c r="F102" s="15">
        <f t="shared" si="12"/>
        <v>6.276581470027864</v>
      </c>
      <c r="G102" s="13">
        <f t="shared" si="13"/>
        <v>0.9999999999999999</v>
      </c>
    </row>
    <row r="103" spans="1:7" ht="12.75">
      <c r="A103" s="15">
        <f t="shared" si="7"/>
        <v>1.8600000000000012</v>
      </c>
      <c r="B103" s="13">
        <f t="shared" si="8"/>
        <v>0.23428580667810905</v>
      </c>
      <c r="C103" s="13">
        <f t="shared" si="9"/>
        <v>0.7657141933218908</v>
      </c>
      <c r="D103" s="15">
        <f t="shared" si="10"/>
        <v>6.263589899492757</v>
      </c>
      <c r="E103" s="15">
        <f t="shared" si="11"/>
        <v>6.278689787818043</v>
      </c>
      <c r="F103" s="15">
        <f t="shared" si="12"/>
        <v>6.275151280100313</v>
      </c>
      <c r="G103" s="13">
        <f t="shared" si="13"/>
        <v>0.9999999999999999</v>
      </c>
    </row>
    <row r="104" spans="1:7" ht="12.75">
      <c r="A104" s="15">
        <f t="shared" si="7"/>
        <v>1.8800000000000012</v>
      </c>
      <c r="B104" s="13">
        <f t="shared" si="8"/>
        <v>0.2342345457149572</v>
      </c>
      <c r="C104" s="13">
        <f t="shared" si="9"/>
        <v>0.7657654542850426</v>
      </c>
      <c r="D104" s="15">
        <f t="shared" si="10"/>
        <v>6.262858390154473</v>
      </c>
      <c r="E104" s="15">
        <f t="shared" si="11"/>
        <v>6.277145490326109</v>
      </c>
      <c r="F104" s="15">
        <f t="shared" si="12"/>
        <v>6.2737982255373055</v>
      </c>
      <c r="G104" s="13">
        <f t="shared" si="13"/>
        <v>0.9999999999999998</v>
      </c>
    </row>
    <row r="105" spans="1:7" ht="12.75">
      <c r="A105" s="15">
        <f t="shared" si="7"/>
        <v>1.9000000000000012</v>
      </c>
      <c r="B105" s="13">
        <f t="shared" si="8"/>
        <v>0.23418605092066064</v>
      </c>
      <c r="C105" s="13">
        <f t="shared" si="9"/>
        <v>0.7658139490793392</v>
      </c>
      <c r="D105" s="15">
        <f t="shared" si="10"/>
        <v>6.262166367151922</v>
      </c>
      <c r="E105" s="15">
        <f t="shared" si="11"/>
        <v>6.27568455287628</v>
      </c>
      <c r="F105" s="15">
        <f t="shared" si="12"/>
        <v>6.272518126784243</v>
      </c>
      <c r="G105" s="13">
        <f t="shared" si="13"/>
        <v>0.9999999999999998</v>
      </c>
    </row>
    <row r="106" spans="1:7" ht="12.75">
      <c r="A106" s="15">
        <f t="shared" si="7"/>
        <v>1.9200000000000013</v>
      </c>
      <c r="B106" s="13">
        <f t="shared" si="8"/>
        <v>0.2341401722557856</v>
      </c>
      <c r="C106" s="13">
        <f t="shared" si="9"/>
        <v>0.7658598277442142</v>
      </c>
      <c r="D106" s="15">
        <f t="shared" si="10"/>
        <v>6.261511687428919</v>
      </c>
      <c r="E106" s="15">
        <f t="shared" si="11"/>
        <v>6.274302451238829</v>
      </c>
      <c r="F106" s="15">
        <f t="shared" si="12"/>
        <v>6.271307032773926</v>
      </c>
      <c r="G106" s="13">
        <f t="shared" si="13"/>
        <v>0.9999999999999998</v>
      </c>
    </row>
    <row r="107" spans="1:7" ht="12.75">
      <c r="A107" s="15">
        <f t="shared" si="7"/>
        <v>1.9400000000000013</v>
      </c>
      <c r="B107" s="13">
        <f t="shared" si="8"/>
        <v>0.23409676789960618</v>
      </c>
      <c r="C107" s="13">
        <f t="shared" si="9"/>
        <v>0.7659032321003937</v>
      </c>
      <c r="D107" s="15">
        <f t="shared" si="10"/>
        <v>6.260892325453106</v>
      </c>
      <c r="E107" s="15">
        <f t="shared" si="11"/>
        <v>6.272994909289889</v>
      </c>
      <c r="F107" s="15">
        <f t="shared" si="12"/>
        <v>6.270161208225604</v>
      </c>
      <c r="G107" s="13">
        <f t="shared" si="13"/>
        <v>0.9999999999999999</v>
      </c>
    </row>
    <row r="108" spans="1:7" ht="12.75">
      <c r="A108" s="15">
        <f t="shared" si="7"/>
        <v>1.9600000000000013</v>
      </c>
      <c r="B108" s="13">
        <f t="shared" si="8"/>
        <v>0.2340557037915286</v>
      </c>
      <c r="C108" s="13">
        <f t="shared" si="9"/>
        <v>0.7659442962084713</v>
      </c>
      <c r="D108" s="15">
        <f t="shared" si="10"/>
        <v>6.260306366644684</v>
      </c>
      <c r="E108" s="15">
        <f t="shared" si="11"/>
        <v>6.2717578851387765</v>
      </c>
      <c r="F108" s="15">
        <f t="shared" si="12"/>
        <v>6.269077121671765</v>
      </c>
      <c r="G108" s="13">
        <f t="shared" si="13"/>
        <v>0.9999999999999999</v>
      </c>
    </row>
    <row r="109" spans="1:7" ht="12.75">
      <c r="A109" s="15">
        <f t="shared" si="7"/>
        <v>1.9800000000000013</v>
      </c>
      <c r="B109" s="13">
        <f t="shared" si="8"/>
        <v>0.23401685319897017</v>
      </c>
      <c r="C109" s="13">
        <f t="shared" si="9"/>
        <v>0.7659831468010296</v>
      </c>
      <c r="D109" s="15">
        <f t="shared" si="10"/>
        <v>6.259752001185636</v>
      </c>
      <c r="E109" s="15">
        <f t="shared" si="11"/>
        <v>6.2705875580585655</v>
      </c>
      <c r="F109" s="15">
        <f t="shared" si="12"/>
        <v>6.268051434168698</v>
      </c>
      <c r="G109" s="13">
        <f t="shared" si="13"/>
        <v>0.9999999999999998</v>
      </c>
    </row>
    <row r="110" spans="1:7" ht="12.75">
      <c r="A110" s="15">
        <f t="shared" si="7"/>
        <v>2.0000000000000013</v>
      </c>
      <c r="B110" s="13">
        <f t="shared" si="8"/>
        <v>0.23398009631007796</v>
      </c>
      <c r="C110" s="13">
        <f t="shared" si="9"/>
        <v>0.7660199036899219</v>
      </c>
      <c r="D110" s="15">
        <f t="shared" si="10"/>
        <v>6.259227518186098</v>
      </c>
      <c r="E110" s="15">
        <f t="shared" si="11"/>
        <v>6.26948031617065</v>
      </c>
      <c r="F110" s="15">
        <f t="shared" si="12"/>
        <v>6.26708098864982</v>
      </c>
      <c r="G110" s="13">
        <f t="shared" si="13"/>
        <v>0.9999999999999999</v>
      </c>
    </row>
    <row r="111" spans="4:5" ht="12.75">
      <c r="D111" s="25">
        <f>E$2*$B110+E$3*$C110</f>
        <v>6.258731300186053</v>
      </c>
      <c r="E111" s="26">
        <f>F$2*$B110+F$3*$C110</f>
        <v>6.268432744837222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Prof.Dr. Grams</cp:lastModifiedBy>
  <dcterms:created xsi:type="dcterms:W3CDTF">1998-12-17T15:55:03Z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